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82aa800ccb94cc9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 firstSheet="4" activeTab="11"/>
  </bookViews>
  <sheets>
    <sheet name="Январь 2021" sheetId="35" r:id="rId1"/>
    <sheet name="Февраль 2021" sheetId="36" r:id="rId2"/>
    <sheet name="Март 2021" sheetId="37" r:id="rId3"/>
    <sheet name="Апрель 2021" sheetId="38" r:id="rId4"/>
    <sheet name="Май 2021" sheetId="39" r:id="rId5"/>
    <sheet name="Июнь 2021 " sheetId="41" r:id="rId6"/>
    <sheet name="Июль 2021 " sheetId="40" r:id="rId7"/>
    <sheet name="Август 2021" sheetId="42" r:id="rId8"/>
    <sheet name="Сентябрь 2021" sheetId="43" r:id="rId9"/>
    <sheet name="Октябрь 2021" sheetId="44" r:id="rId10"/>
    <sheet name="Ноябрь 2021" sheetId="45" r:id="rId11"/>
    <sheet name="Декабрь 2021 " sheetId="46" r:id="rId12"/>
  </sheets>
  <calcPr calcId="145621" calcOnSave="0"/>
</workbook>
</file>

<file path=xl/calcChain.xml><?xml version="1.0" encoding="utf-8"?>
<calcChain xmlns="http://schemas.openxmlformats.org/spreadsheetml/2006/main">
  <c r="C26" i="46" l="1"/>
  <c r="C29" i="46" s="1"/>
  <c r="C31" i="46" s="1"/>
  <c r="C26" i="45" l="1"/>
  <c r="C29" i="45" s="1"/>
  <c r="C31" i="45" s="1"/>
  <c r="C26" i="44" l="1"/>
  <c r="C29" i="44" s="1"/>
  <c r="C31" i="44" s="1"/>
  <c r="C26" i="43" l="1"/>
  <c r="C29" i="43" s="1"/>
  <c r="C31" i="43" s="1"/>
  <c r="C26" i="42" l="1"/>
  <c r="C29" i="42"/>
  <c r="C31" i="42" s="1"/>
  <c r="C26" i="40" l="1"/>
  <c r="C29" i="40"/>
  <c r="C31" i="40" s="1"/>
  <c r="C26" i="41" l="1"/>
  <c r="C29" i="41" s="1"/>
  <c r="C31" i="41" s="1"/>
  <c r="C26" i="39" l="1"/>
  <c r="C29" i="39"/>
  <c r="C31" i="39" s="1"/>
  <c r="C26" i="38" l="1"/>
  <c r="C29" i="38"/>
  <c r="C31" i="38" s="1"/>
  <c r="C26" i="37" l="1"/>
  <c r="C29" i="37"/>
  <c r="C31" i="37" s="1"/>
  <c r="C26" i="36" l="1"/>
  <c r="C29" i="36"/>
  <c r="C31" i="36" s="1"/>
  <c r="C26" i="35" l="1"/>
  <c r="C29" i="35" l="1"/>
  <c r="C31" i="35" s="1"/>
</calcChain>
</file>

<file path=xl/sharedStrings.xml><?xml version="1.0" encoding="utf-8"?>
<sst xmlns="http://schemas.openxmlformats.org/spreadsheetml/2006/main" count="672" uniqueCount="58">
  <si>
    <t>№ п/п</t>
  </si>
  <si>
    <t>Наименование показателя</t>
  </si>
  <si>
    <t>Значение</t>
  </si>
  <si>
    <t>Вывод в ремонт электросетевых объектов</t>
  </si>
  <si>
    <t>Ввод в работу электросетевых объектов после ремонта</t>
  </si>
  <si>
    <t>Количество аварийных отключений по границам территориальных зон деятельности организации, вызванных авариями или внеплановыми отключениями объектов электросетевого хозяйства</t>
  </si>
  <si>
    <t>*</t>
  </si>
  <si>
    <t>Возможность технологического присоединения к электрическим сетям</t>
  </si>
  <si>
    <t>Объём мощности необходимой заявителям</t>
  </si>
  <si>
    <t>Количество выполненных присоединений к электрическим сетям</t>
  </si>
  <si>
    <t>Объём присоединенной мощности</t>
  </si>
  <si>
    <t xml:space="preserve">Сроки подключения заявителей к электрическим сетям  (указанные в договоре) </t>
  </si>
  <si>
    <t>Есть*</t>
  </si>
  <si>
    <t>кВт</t>
  </si>
  <si>
    <t>-</t>
  </si>
  <si>
    <t>Количество поданных заявок на присоединение к электрическим сетям</t>
  </si>
  <si>
    <t>Количество зарегистрированных заявок на присоединение к электрическим сетям</t>
  </si>
  <si>
    <t>Количество заключенных договоров на присоединение к электрическим сетям</t>
  </si>
  <si>
    <t xml:space="preserve">Плата за присоединение к электрическим сетям </t>
  </si>
  <si>
    <t>Количество заявок на присоединение к электрическим сетям, по которым принято решение об отказе в присоединении</t>
  </si>
  <si>
    <t>Количество аннулированных заявок на присоединение к электрическим сетям</t>
  </si>
  <si>
    <t>кВт.ч.</t>
  </si>
  <si>
    <t xml:space="preserve">Объём недопоставленной в результате аварийных отключений электрической энергии </t>
  </si>
  <si>
    <t>276-11-27</t>
  </si>
  <si>
    <t xml:space="preserve">Абонентский номер для обращения заявителей по технологическому присоединению к электрическим сетям и потребителей электрической энергии </t>
  </si>
  <si>
    <t>Количество  организаций, намеревающихся перераспределить максимальную мощность принадлежащих им энергопринимающих устройств в пользу иных лиц:</t>
  </si>
  <si>
    <t>а) Наименование организации, намеревающейся перераспределить максимальную мощность</t>
  </si>
  <si>
    <t xml:space="preserve">б) Объём планируемой к перераспределению максимальной мощности </t>
  </si>
  <si>
    <t>МВт</t>
  </si>
  <si>
    <t>Ед. изм.</t>
  </si>
  <si>
    <t>руб.</t>
  </si>
  <si>
    <t>Объём свободной для технологического присоединения потребителей трансформаторной мощности:</t>
  </si>
  <si>
    <t>16.1.</t>
  </si>
  <si>
    <t>16.2.</t>
  </si>
  <si>
    <t>0,4 кВ</t>
  </si>
  <si>
    <t>10кВ</t>
  </si>
  <si>
    <t>16.3.</t>
  </si>
  <si>
    <t>Резервируемая максимальная мощность:</t>
  </si>
  <si>
    <t>16.3.1.</t>
  </si>
  <si>
    <t>16.3.2.</t>
  </si>
  <si>
    <r>
      <t xml:space="preserve">Подать заявку на технологическое присоединение к электрическим сетям  можно следующими способами:                                                                                                                                                                       1) </t>
    </r>
    <r>
      <rPr>
        <b/>
        <sz val="12"/>
        <rFont val="Times New Roman"/>
        <family val="1"/>
        <charset val="204"/>
      </rPr>
      <t>В электронном виде:</t>
    </r>
    <r>
      <rPr>
        <sz val="12"/>
        <rFont val="Times New Roman"/>
        <family val="1"/>
        <charset val="204"/>
      </rPr>
      <t xml:space="preserve"> Зарегистрироваться на Главной странице сайта в  Личном кабинете заявителя (http://samspace.ru/products/services/peredacha_energii/). Получить на свой электронный адрес пароль и войти в Личный кабинет. Заполнить заявку в шаблоне, вложить необходимые документы и отправить. Процесс выполнения мероприятий по техприсоединению Заявитель может контролировать в Личном кабинете. Подписанные РСО документы будут направлены Заявителю на его электронный адрес.                                                                                                               2) </t>
    </r>
    <r>
      <rPr>
        <b/>
        <sz val="12"/>
        <rFont val="Times New Roman"/>
        <family val="1"/>
        <charset val="204"/>
      </rPr>
      <t>В электронном виде с использованием электронно-цифровой подписи:</t>
    </r>
    <r>
      <rPr>
        <sz val="12"/>
        <rFont val="Times New Roman"/>
        <family val="1"/>
        <charset val="204"/>
      </rPr>
      <t xml:space="preserve"> Зарегистрироваться на Главной странице сайта  в  Личном кабинете заявителя (http://samspace.ru/products/services/peredacha_energii/). Получить на свой электронный адрес пароль и войти в Личный кабинет. Скачать заявку из шаблона, заполнить её, вложить необходимые документы, заархивировать в формате pdf., подписать электронно-цифровой подписью и отправить. Процесс выполнения мероприятий по техприсоединению Заявитель может контролировать в Личном кабинете. Подписанные  электронно-цифровой подписью РСО документы будут направлены Заявителю на его электронный адрес;                                                                                                                                                  3)  </t>
    </r>
    <r>
      <rPr>
        <b/>
        <sz val="12"/>
        <rFont val="Times New Roman"/>
        <family val="1"/>
        <charset val="204"/>
      </rPr>
      <t>Почтовым отправлением (курьером) по адресу:</t>
    </r>
    <r>
      <rPr>
        <sz val="12"/>
        <rFont val="Times New Roman"/>
        <family val="1"/>
        <charset val="204"/>
      </rPr>
      <t xml:space="preserve"> 443009, г.Самара, ул.Земеца, 18. Подписанные РСО документы будут направлены Заявителю на его почтовый адрес. </t>
    </r>
  </si>
  <si>
    <t>Адрес  электронной почты, предназначенный для направления потребителю электрической энергии (мощности), потребителю услуг по передаче электрической энергии уведомления о введении полного и (или) частичного ограничения режима потребления электрической энергии</t>
  </si>
  <si>
    <t>d680@samspace.ru</t>
  </si>
  <si>
    <t>Адрес  электронной почты, предназначенный для направления потребителю электрической энергии (мощности), потребителю услуг по передаче электрической энергии уведомления о введении полного и (или) частичного ограничения режима потребления электрической энергии.</t>
  </si>
  <si>
    <t>Круглосуточный номер телефона горячей линии по вопросам электроснабжения</t>
  </si>
  <si>
    <t>955-28-04</t>
  </si>
  <si>
    <t>Стандарты раскрытия информации в сфере оказания услуг по передаче электрической энергии                                        за Янваврь 2021 года</t>
  </si>
  <si>
    <t>Стандарты раскрытия информации в сфере оказания услуг по передаче электрической энергии                                        за Февраль 2021 года</t>
  </si>
  <si>
    <t>Стандарты раскрытия информации в сфере оказания услуг по передаче электрической энергии                                        за Март 2021 года</t>
  </si>
  <si>
    <t>Стандарты раскрытия информации в сфере оказания услуг по передаче электрической энергии                                        за Апрель 2021 года</t>
  </si>
  <si>
    <t>Стандарты раскрытия информации в сфере оказания услуг по передаче электрической энергии                                        за Май 2021 года</t>
  </si>
  <si>
    <t>Стандарты раскрытия информации в сфере оказания услуг по передаче электрической энергии                                        за Июнь 2021 года</t>
  </si>
  <si>
    <t>Стандарты раскрытия информации в сфере оказания услуг по передаче электрической энергии                                        за Июль 2021 года</t>
  </si>
  <si>
    <t>Стандарты раскрытия информации в сфере оказания услуг по передаче электрической энергии                                        за Август 2021 года</t>
  </si>
  <si>
    <t>Стандарты раскрытия информации в сфере оказания услуг по передаче электрической энергии                                        за Сентябрь 2021 года</t>
  </si>
  <si>
    <t>Стандарты раскрытия информации в сфере оказания услуг по передаче электрической энергии                                        за Октябрь 2021 года</t>
  </si>
  <si>
    <t>Стандарты раскрытия информации в сфере оказания услуг по передаче электрической энергии                                        за Ноябрь 2021 года</t>
  </si>
  <si>
    <t>Стандарты раскрытия информации в сфере оказания услуг по передаче электрической энергии                                        за Декабрь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</si>
</sst>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20"/>
      <color rgb="FFC0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rgb="FFC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9" fontId="1" fillId="0" borderId="0" applyBorder="0">
      <alignment vertical="top"/>
    </xf>
    <xf numFmtId="0" fontId="16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justify" wrapText="1"/>
    </xf>
    <xf numFmtId="164" fontId="9" fillId="5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justify"/>
    </xf>
    <xf numFmtId="0" fontId="8" fillId="4" borderId="1" xfId="0" applyFont="1" applyFill="1" applyBorder="1" applyAlignment="1">
      <alignment horizontal="center" vertical="justify"/>
    </xf>
    <xf numFmtId="0" fontId="4" fillId="0" borderId="1" xfId="0" applyFont="1" applyBorder="1" applyAlignment="1">
      <alignment horizontal="left" vertical="justify"/>
    </xf>
    <xf numFmtId="0" fontId="2" fillId="0" borderId="0" xfId="0" applyFont="1" applyAlignment="1">
      <alignment horizontal="left" vertical="justify"/>
    </xf>
    <xf numFmtId="0" fontId="3" fillId="0" borderId="3" xfId="0" applyFont="1" applyFill="1" applyBorder="1" applyAlignment="1">
      <alignment horizontal="left" vertical="justify" shrinkToFit="1"/>
    </xf>
    <xf numFmtId="0" fontId="3" fillId="2" borderId="1" xfId="0" applyNumberFormat="1" applyFont="1" applyFill="1" applyBorder="1" applyAlignment="1" applyProtection="1">
      <alignment horizontal="left" vertical="justify" wrapText="1" shrinkToFit="1"/>
    </xf>
    <xf numFmtId="0" fontId="3" fillId="0" borderId="1" xfId="0" applyFont="1" applyBorder="1" applyAlignment="1">
      <alignment horizontal="left" vertical="justify" shrinkToFit="1"/>
    </xf>
    <xf numFmtId="0" fontId="3" fillId="0" borderId="1" xfId="0" applyFont="1" applyBorder="1" applyAlignment="1">
      <alignment horizontal="left" vertical="justify" wrapText="1" shrinkToFit="1"/>
    </xf>
    <xf numFmtId="0" fontId="10" fillId="2" borderId="1" xfId="0" applyNumberFormat="1" applyFont="1" applyFill="1" applyBorder="1" applyAlignment="1" applyProtection="1">
      <alignment horizontal="left" vertical="justify" wrapText="1" shrinkToFit="1"/>
    </xf>
    <xf numFmtId="0" fontId="2" fillId="0" borderId="1" xfId="0" applyFont="1" applyBorder="1" applyAlignment="1">
      <alignment horizontal="left" vertical="justify" wrapText="1" shrinkToFit="1"/>
    </xf>
    <xf numFmtId="0" fontId="2" fillId="0" borderId="1" xfId="0" applyFont="1" applyBorder="1" applyAlignment="1">
      <alignment horizontal="left" vertical="justify" wrapText="1"/>
    </xf>
    <xf numFmtId="0" fontId="3" fillId="0" borderId="0" xfId="0" applyFont="1" applyAlignment="1">
      <alignment horizontal="left" vertical="justify" shrinkToFit="1"/>
    </xf>
    <xf numFmtId="0" fontId="9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center" vertical="justify" shrinkToFit="1"/>
    </xf>
    <xf numFmtId="0" fontId="4" fillId="0" borderId="1" xfId="0" applyFont="1" applyBorder="1" applyAlignment="1">
      <alignment horizontal="center" vertical="justify"/>
    </xf>
    <xf numFmtId="0" fontId="4" fillId="0" borderId="1" xfId="0" applyFont="1" applyFill="1" applyBorder="1" applyAlignment="1">
      <alignment horizontal="center" vertical="justify"/>
    </xf>
    <xf numFmtId="0" fontId="4" fillId="6" borderId="1" xfId="0" applyFont="1" applyFill="1" applyBorder="1" applyAlignment="1">
      <alignment horizontal="center" vertical="justify"/>
    </xf>
    <xf numFmtId="0" fontId="11" fillId="6" borderId="4" xfId="0" applyFont="1" applyFill="1" applyBorder="1" applyAlignment="1">
      <alignment horizontal="center" vertical="justify"/>
    </xf>
    <xf numFmtId="0" fontId="9" fillId="0" borderId="4" xfId="0" applyFont="1" applyBorder="1" applyAlignment="1">
      <alignment horizontal="center" vertical="justify"/>
    </xf>
    <xf numFmtId="0" fontId="9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justify"/>
    </xf>
    <xf numFmtId="14" fontId="9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5" fillId="6" borderId="1" xfId="0" applyFont="1" applyFill="1" applyBorder="1" applyAlignment="1">
      <alignment horizontal="left" vertical="justify" wrapText="1" shrinkToFit="1"/>
    </xf>
    <xf numFmtId="0" fontId="3" fillId="6" borderId="1" xfId="0" applyFont="1" applyFill="1" applyBorder="1" applyAlignment="1">
      <alignment horizontal="left" vertical="justify" wrapText="1" shrinkToFit="1"/>
    </xf>
    <xf numFmtId="0" fontId="5" fillId="6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justify" wrapText="1"/>
    </xf>
    <xf numFmtId="164" fontId="9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justify"/>
    </xf>
    <xf numFmtId="0" fontId="2" fillId="0" borderId="0" xfId="0" applyFont="1" applyFill="1" applyBorder="1" applyAlignment="1">
      <alignment horizontal="left" vertical="justify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justify" wrapText="1" shrinkToFit="1"/>
    </xf>
    <xf numFmtId="0" fontId="4" fillId="6" borderId="4" xfId="0" applyFont="1" applyFill="1" applyBorder="1" applyAlignment="1">
      <alignment horizontal="center" vertical="justify"/>
    </xf>
    <xf numFmtId="0" fontId="15" fillId="6" borderId="1" xfId="0" applyFont="1" applyFill="1" applyBorder="1" applyAlignment="1">
      <alignment horizontal="left" vertical="justify" wrapText="1"/>
    </xf>
    <xf numFmtId="0" fontId="13" fillId="3" borderId="2" xfId="1" applyNumberFormat="1" applyFont="1" applyFill="1" applyBorder="1" applyAlignment="1" applyProtection="1">
      <alignment horizontal="center" vertical="center" wrapText="1"/>
    </xf>
    <xf numFmtId="0" fontId="13" fillId="3" borderId="5" xfId="1" applyNumberFormat="1" applyFont="1" applyFill="1" applyBorder="1" applyAlignment="1" applyProtection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7" fillId="7" borderId="6" xfId="2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_JKH.OPEN.INFO.PRICE.VO_v4.0(10.02.11)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680@samspace.ru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d680@samspace.ru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d680@samspace.ru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d680@samspace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680@samspace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680@samspace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680@samspace.ru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680@samspace.ru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d680@samspace.ru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d680@samspace.ru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d680@samspace.ru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d680@samspace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6" workbookViewId="0">
      <selection activeCell="C9" sqref="C9:D31"/>
    </sheetView>
  </sheetViews>
  <sheetFormatPr defaultRowHeight="14.4" x14ac:dyDescent="0.3"/>
  <cols>
    <col min="1" max="1" width="6.5546875" customWidth="1"/>
    <col min="2" max="2" width="108.33203125" customWidth="1"/>
    <col min="3" max="3" width="16.109375" customWidth="1"/>
  </cols>
  <sheetData>
    <row r="1" spans="1:4" ht="41.4" customHeight="1" x14ac:dyDescent="0.3">
      <c r="A1" s="46" t="s">
        <v>46</v>
      </c>
      <c r="B1" s="47"/>
      <c r="C1" s="47"/>
      <c r="D1" s="47"/>
    </row>
    <row r="2" spans="1:4" ht="23.4" customHeight="1" x14ac:dyDescent="0.3">
      <c r="A2" s="26"/>
      <c r="B2" s="36" t="s">
        <v>7</v>
      </c>
      <c r="C2" s="48" t="s">
        <v>12</v>
      </c>
      <c r="D2" s="49"/>
    </row>
    <row r="3" spans="1:4" ht="23.4" customHeight="1" x14ac:dyDescent="0.3">
      <c r="A3" s="44"/>
      <c r="B3" s="45" t="s">
        <v>44</v>
      </c>
      <c r="C3" s="50" t="s">
        <v>45</v>
      </c>
      <c r="D3" s="51"/>
    </row>
    <row r="4" spans="1:4" ht="33.6" customHeight="1" x14ac:dyDescent="0.3">
      <c r="A4" s="27"/>
      <c r="B4" s="33" t="s">
        <v>24</v>
      </c>
      <c r="C4" s="50" t="s">
        <v>23</v>
      </c>
      <c r="D4" s="51"/>
    </row>
    <row r="5" spans="1:4" ht="300.60000000000002" customHeight="1" x14ac:dyDescent="0.3">
      <c r="A5" s="35" t="s">
        <v>6</v>
      </c>
      <c r="B5" s="34" t="s">
        <v>40</v>
      </c>
      <c r="C5" s="40"/>
      <c r="D5" s="41"/>
    </row>
    <row r="6" spans="1:4" ht="46.2" customHeight="1" x14ac:dyDescent="0.3">
      <c r="A6" s="42"/>
      <c r="B6" s="43" t="s">
        <v>41</v>
      </c>
      <c r="C6" s="52" t="s">
        <v>42</v>
      </c>
      <c r="D6" s="53"/>
    </row>
    <row r="7" spans="1:4" ht="22.5" customHeight="1" x14ac:dyDescent="0.3">
      <c r="A7" s="10" t="s">
        <v>0</v>
      </c>
      <c r="B7" s="10" t="s">
        <v>1</v>
      </c>
      <c r="C7" s="11" t="s">
        <v>2</v>
      </c>
      <c r="D7" s="11" t="s">
        <v>29</v>
      </c>
    </row>
    <row r="8" spans="1:4" ht="15.6" hidden="1" x14ac:dyDescent="0.3">
      <c r="A8" s="24"/>
      <c r="B8" s="13"/>
      <c r="C8" s="12"/>
      <c r="D8" s="12"/>
    </row>
    <row r="9" spans="1:4" s="32" customFormat="1" ht="22.2" customHeight="1" x14ac:dyDescent="0.3">
      <c r="A9" s="22">
        <v>1</v>
      </c>
      <c r="B9" s="7" t="s">
        <v>15</v>
      </c>
      <c r="C9" s="2">
        <v>0</v>
      </c>
      <c r="D9" s="2"/>
    </row>
    <row r="10" spans="1:4" s="32" customFormat="1" ht="15.6" x14ac:dyDescent="0.3">
      <c r="A10" s="23">
        <v>2</v>
      </c>
      <c r="B10" s="21" t="s">
        <v>8</v>
      </c>
      <c r="C10" s="29">
        <v>0</v>
      </c>
      <c r="D10" s="29" t="s">
        <v>13</v>
      </c>
    </row>
    <row r="11" spans="1:4" s="32" customFormat="1" ht="20.399999999999999" customHeight="1" x14ac:dyDescent="0.3">
      <c r="A11" s="22">
        <v>3</v>
      </c>
      <c r="B11" s="7" t="s">
        <v>16</v>
      </c>
      <c r="C11" s="2">
        <v>0</v>
      </c>
      <c r="D11" s="2"/>
    </row>
    <row r="12" spans="1:4" s="32" customFormat="1" ht="19.8" customHeight="1" x14ac:dyDescent="0.3">
      <c r="A12" s="22">
        <v>4</v>
      </c>
      <c r="B12" s="16" t="s">
        <v>17</v>
      </c>
      <c r="C12" s="2">
        <v>0</v>
      </c>
      <c r="D12" s="2"/>
    </row>
    <row r="13" spans="1:4" s="32" customFormat="1" ht="18" customHeight="1" x14ac:dyDescent="0.3">
      <c r="A13" s="22">
        <v>5</v>
      </c>
      <c r="B13" s="17" t="s">
        <v>11</v>
      </c>
      <c r="C13" s="31" t="s">
        <v>14</v>
      </c>
      <c r="D13" s="2"/>
    </row>
    <row r="14" spans="1:4" s="32" customFormat="1" ht="19.8" customHeight="1" x14ac:dyDescent="0.3">
      <c r="A14" s="28">
        <v>6</v>
      </c>
      <c r="B14" s="14" t="s">
        <v>18</v>
      </c>
      <c r="C14" s="5">
        <v>0</v>
      </c>
      <c r="D14" s="2" t="s">
        <v>30</v>
      </c>
    </row>
    <row r="15" spans="1:4" s="32" customFormat="1" ht="18" customHeight="1" x14ac:dyDescent="0.3">
      <c r="A15" s="22">
        <v>7</v>
      </c>
      <c r="B15" s="15" t="s">
        <v>9</v>
      </c>
      <c r="C15" s="6">
        <v>0</v>
      </c>
      <c r="D15" s="2"/>
    </row>
    <row r="16" spans="1:4" s="32" customFormat="1" ht="15.6" x14ac:dyDescent="0.3">
      <c r="A16" s="22">
        <v>8</v>
      </c>
      <c r="B16" s="16" t="s">
        <v>10</v>
      </c>
      <c r="C16" s="6">
        <v>0</v>
      </c>
      <c r="D16" s="2" t="s">
        <v>13</v>
      </c>
    </row>
    <row r="17" spans="1:4" s="32" customFormat="1" ht="31.2" customHeight="1" x14ac:dyDescent="0.3">
      <c r="A17" s="22">
        <v>9</v>
      </c>
      <c r="B17" s="15" t="s">
        <v>19</v>
      </c>
      <c r="C17" s="2">
        <v>0</v>
      </c>
      <c r="D17" s="2"/>
    </row>
    <row r="18" spans="1:4" s="32" customFormat="1" ht="19.8" customHeight="1" x14ac:dyDescent="0.3">
      <c r="A18" s="22">
        <v>10</v>
      </c>
      <c r="B18" s="17" t="s">
        <v>20</v>
      </c>
      <c r="C18" s="2">
        <v>0</v>
      </c>
      <c r="D18" s="2"/>
    </row>
    <row r="19" spans="1:4" s="32" customFormat="1" ht="29.4" customHeight="1" x14ac:dyDescent="0.3">
      <c r="A19" s="22">
        <v>11</v>
      </c>
      <c r="B19" s="15" t="s">
        <v>25</v>
      </c>
      <c r="C19" s="3">
        <v>0</v>
      </c>
      <c r="D19" s="2"/>
    </row>
    <row r="20" spans="1:4" s="32" customFormat="1" ht="19.8" customHeight="1" x14ac:dyDescent="0.3">
      <c r="A20" s="22"/>
      <c r="B20" s="15" t="s">
        <v>26</v>
      </c>
      <c r="C20" s="2" t="s">
        <v>14</v>
      </c>
      <c r="D20" s="2"/>
    </row>
    <row r="21" spans="1:4" s="32" customFormat="1" ht="18.600000000000001" customHeight="1" x14ac:dyDescent="0.3">
      <c r="A21" s="22"/>
      <c r="B21" s="15" t="s">
        <v>27</v>
      </c>
      <c r="C21" s="2">
        <v>0</v>
      </c>
      <c r="D21" s="2" t="s">
        <v>13</v>
      </c>
    </row>
    <row r="22" spans="1:4" ht="18.600000000000001" customHeight="1" x14ac:dyDescent="0.3">
      <c r="A22" s="24">
        <v>12</v>
      </c>
      <c r="B22" s="18" t="s">
        <v>3</v>
      </c>
      <c r="C22" s="1">
        <v>0</v>
      </c>
      <c r="D22" s="1"/>
    </row>
    <row r="23" spans="1:4" ht="19.8" customHeight="1" x14ac:dyDescent="0.3">
      <c r="A23" s="24">
        <v>13</v>
      </c>
      <c r="B23" s="18" t="s">
        <v>4</v>
      </c>
      <c r="C23" s="1">
        <v>0</v>
      </c>
      <c r="D23" s="1"/>
    </row>
    <row r="24" spans="1:4" ht="19.2" customHeight="1" x14ac:dyDescent="0.3">
      <c r="A24" s="25">
        <v>14</v>
      </c>
      <c r="B24" s="15" t="s">
        <v>5</v>
      </c>
      <c r="C24" s="4">
        <v>0</v>
      </c>
      <c r="D24" s="1"/>
    </row>
    <row r="25" spans="1:4" ht="19.8" customHeight="1" x14ac:dyDescent="0.3">
      <c r="A25" s="24">
        <v>15</v>
      </c>
      <c r="B25" s="19" t="s">
        <v>22</v>
      </c>
      <c r="C25" s="1">
        <v>0</v>
      </c>
      <c r="D25" s="1" t="s">
        <v>21</v>
      </c>
    </row>
    <row r="26" spans="1:4" ht="21" customHeight="1" x14ac:dyDescent="0.3">
      <c r="A26" s="25">
        <v>16</v>
      </c>
      <c r="B26" s="20" t="s">
        <v>31</v>
      </c>
      <c r="C26" s="37">
        <f>88.5-31.131</f>
        <v>57.369</v>
      </c>
      <c r="D26" s="2" t="s">
        <v>28</v>
      </c>
    </row>
    <row r="27" spans="1:4" ht="15.6" x14ac:dyDescent="0.3">
      <c r="A27" s="24" t="s">
        <v>32</v>
      </c>
      <c r="B27" s="30" t="s">
        <v>34</v>
      </c>
      <c r="C27" s="9">
        <v>2</v>
      </c>
      <c r="D27" s="2" t="s">
        <v>28</v>
      </c>
    </row>
    <row r="28" spans="1:4" ht="15.6" x14ac:dyDescent="0.3">
      <c r="A28" s="24" t="s">
        <v>33</v>
      </c>
      <c r="B28" s="30" t="s">
        <v>35</v>
      </c>
      <c r="C28" s="9">
        <v>8</v>
      </c>
      <c r="D28" s="2" t="s">
        <v>28</v>
      </c>
    </row>
    <row r="29" spans="1:4" ht="15.6" x14ac:dyDescent="0.3">
      <c r="A29" s="24" t="s">
        <v>36</v>
      </c>
      <c r="B29" s="30" t="s">
        <v>37</v>
      </c>
      <c r="C29" s="9">
        <f>C26-(C27+C28)</f>
        <v>47.369</v>
      </c>
      <c r="D29" s="2" t="s">
        <v>28</v>
      </c>
    </row>
    <row r="30" spans="1:4" ht="27.6" x14ac:dyDescent="0.3">
      <c r="A30" s="24" t="s">
        <v>38</v>
      </c>
      <c r="B30" s="30" t="s">
        <v>34</v>
      </c>
      <c r="C30" s="9">
        <v>10</v>
      </c>
      <c r="D30" s="2" t="s">
        <v>28</v>
      </c>
    </row>
    <row r="31" spans="1:4" ht="27.6" x14ac:dyDescent="0.3">
      <c r="A31" s="24" t="s">
        <v>39</v>
      </c>
      <c r="B31" s="30" t="s">
        <v>35</v>
      </c>
      <c r="C31" s="9">
        <f>C29-C30</f>
        <v>37.369</v>
      </c>
      <c r="D31" s="2" t="s">
        <v>28</v>
      </c>
    </row>
    <row r="33" spans="1:2" ht="15.6" x14ac:dyDescent="0.3">
      <c r="A33" s="38"/>
      <c r="B33" s="39"/>
    </row>
  </sheetData>
  <mergeCells count="5">
    <mergeCell ref="A1:D1"/>
    <mergeCell ref="C2:D2"/>
    <mergeCell ref="C4:D4"/>
    <mergeCell ref="C6:D6"/>
    <mergeCell ref="C3:D3"/>
  </mergeCells>
  <hyperlinks>
    <hyperlink ref="C6" r:id="rId1"/>
  </hyperlinks>
  <pageMargins left="0.11811023622047245" right="0.11811023622047245" top="0" bottom="0" header="0.31496062992125984" footer="0.31496062992125984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6" workbookViewId="0">
      <selection activeCell="C9" sqref="C9:D31"/>
    </sheetView>
  </sheetViews>
  <sheetFormatPr defaultRowHeight="14.4" x14ac:dyDescent="0.3"/>
  <cols>
    <col min="1" max="1" width="6.5546875" customWidth="1"/>
    <col min="2" max="2" width="108.33203125" customWidth="1"/>
    <col min="3" max="3" width="16.109375" customWidth="1"/>
  </cols>
  <sheetData>
    <row r="1" spans="1:4" ht="41.4" customHeight="1" x14ac:dyDescent="0.3">
      <c r="A1" s="46" t="s">
        <v>55</v>
      </c>
      <c r="B1" s="47"/>
      <c r="C1" s="47"/>
      <c r="D1" s="47"/>
    </row>
    <row r="2" spans="1:4" ht="23.4" customHeight="1" x14ac:dyDescent="0.3">
      <c r="A2" s="26"/>
      <c r="B2" s="36" t="s">
        <v>7</v>
      </c>
      <c r="C2" s="48" t="s">
        <v>12</v>
      </c>
      <c r="D2" s="49"/>
    </row>
    <row r="3" spans="1:4" ht="23.4" customHeight="1" x14ac:dyDescent="0.3">
      <c r="A3" s="44"/>
      <c r="B3" s="45" t="s">
        <v>44</v>
      </c>
      <c r="C3" s="50" t="s">
        <v>45</v>
      </c>
      <c r="D3" s="51"/>
    </row>
    <row r="4" spans="1:4" ht="33.6" customHeight="1" x14ac:dyDescent="0.3">
      <c r="A4" s="27"/>
      <c r="B4" s="33" t="s">
        <v>24</v>
      </c>
      <c r="C4" s="50" t="s">
        <v>23</v>
      </c>
      <c r="D4" s="51"/>
    </row>
    <row r="5" spans="1:4" ht="300.60000000000002" customHeight="1" x14ac:dyDescent="0.3">
      <c r="A5" s="35" t="s">
        <v>6</v>
      </c>
      <c r="B5" s="34" t="s">
        <v>40</v>
      </c>
      <c r="C5" s="40"/>
      <c r="D5" s="41"/>
    </row>
    <row r="6" spans="1:4" ht="50.4" customHeight="1" x14ac:dyDescent="0.3">
      <c r="A6" s="42"/>
      <c r="B6" s="43" t="s">
        <v>41</v>
      </c>
      <c r="C6" s="52" t="s">
        <v>42</v>
      </c>
      <c r="D6" s="53"/>
    </row>
    <row r="7" spans="1:4" ht="22.5" customHeight="1" x14ac:dyDescent="0.3">
      <c r="A7" s="10" t="s">
        <v>0</v>
      </c>
      <c r="B7" s="10" t="s">
        <v>1</v>
      </c>
      <c r="C7" s="11" t="s">
        <v>2</v>
      </c>
      <c r="D7" s="11" t="s">
        <v>29</v>
      </c>
    </row>
    <row r="8" spans="1:4" ht="15.6" hidden="1" x14ac:dyDescent="0.3">
      <c r="A8" s="24"/>
      <c r="B8" s="13"/>
      <c r="C8" s="12"/>
      <c r="D8" s="12"/>
    </row>
    <row r="9" spans="1:4" s="32" customFormat="1" ht="22.2" customHeight="1" x14ac:dyDescent="0.3">
      <c r="A9" s="22">
        <v>1</v>
      </c>
      <c r="B9" s="7" t="s">
        <v>15</v>
      </c>
      <c r="C9" s="2">
        <v>0</v>
      </c>
      <c r="D9" s="2"/>
    </row>
    <row r="10" spans="1:4" s="32" customFormat="1" ht="15.6" x14ac:dyDescent="0.3">
      <c r="A10" s="23">
        <v>2</v>
      </c>
      <c r="B10" s="21" t="s">
        <v>8</v>
      </c>
      <c r="C10" s="29">
        <v>0</v>
      </c>
      <c r="D10" s="29" t="s">
        <v>13</v>
      </c>
    </row>
    <row r="11" spans="1:4" s="32" customFormat="1" ht="20.399999999999999" customHeight="1" x14ac:dyDescent="0.3">
      <c r="A11" s="22">
        <v>3</v>
      </c>
      <c r="B11" s="7" t="s">
        <v>16</v>
      </c>
      <c r="C11" s="2">
        <v>0</v>
      </c>
      <c r="D11" s="2"/>
    </row>
    <row r="12" spans="1:4" s="32" customFormat="1" ht="19.8" customHeight="1" x14ac:dyDescent="0.3">
      <c r="A12" s="22">
        <v>4</v>
      </c>
      <c r="B12" s="16" t="s">
        <v>17</v>
      </c>
      <c r="C12" s="2">
        <v>0</v>
      </c>
      <c r="D12" s="2"/>
    </row>
    <row r="13" spans="1:4" s="32" customFormat="1" ht="18" customHeight="1" x14ac:dyDescent="0.3">
      <c r="A13" s="22">
        <v>5</v>
      </c>
      <c r="B13" s="17" t="s">
        <v>11</v>
      </c>
      <c r="C13" s="31" t="s">
        <v>14</v>
      </c>
      <c r="D13" s="2"/>
    </row>
    <row r="14" spans="1:4" s="32" customFormat="1" ht="19.8" customHeight="1" x14ac:dyDescent="0.3">
      <c r="A14" s="28">
        <v>6</v>
      </c>
      <c r="B14" s="14" t="s">
        <v>18</v>
      </c>
      <c r="C14" s="5">
        <v>0</v>
      </c>
      <c r="D14" s="2" t="s">
        <v>30</v>
      </c>
    </row>
    <row r="15" spans="1:4" s="32" customFormat="1" ht="18" customHeight="1" x14ac:dyDescent="0.3">
      <c r="A15" s="22">
        <v>7</v>
      </c>
      <c r="B15" s="15" t="s">
        <v>9</v>
      </c>
      <c r="C15" s="6">
        <v>0</v>
      </c>
      <c r="D15" s="2"/>
    </row>
    <row r="16" spans="1:4" s="32" customFormat="1" ht="15.6" x14ac:dyDescent="0.3">
      <c r="A16" s="22">
        <v>8</v>
      </c>
      <c r="B16" s="16" t="s">
        <v>10</v>
      </c>
      <c r="C16" s="6">
        <v>0</v>
      </c>
      <c r="D16" s="2" t="s">
        <v>13</v>
      </c>
    </row>
    <row r="17" spans="1:4" s="32" customFormat="1" ht="31.2" customHeight="1" x14ac:dyDescent="0.3">
      <c r="A17" s="22">
        <v>9</v>
      </c>
      <c r="B17" s="15" t="s">
        <v>19</v>
      </c>
      <c r="C17" s="2">
        <v>0</v>
      </c>
      <c r="D17" s="2"/>
    </row>
    <row r="18" spans="1:4" s="32" customFormat="1" ht="19.8" customHeight="1" x14ac:dyDescent="0.3">
      <c r="A18" s="22">
        <v>10</v>
      </c>
      <c r="B18" s="17" t="s">
        <v>20</v>
      </c>
      <c r="C18" s="2">
        <v>0</v>
      </c>
      <c r="D18" s="2"/>
    </row>
    <row r="19" spans="1:4" s="32" customFormat="1" ht="29.4" customHeight="1" x14ac:dyDescent="0.3">
      <c r="A19" s="22">
        <v>11</v>
      </c>
      <c r="B19" s="15" t="s">
        <v>25</v>
      </c>
      <c r="C19" s="3">
        <v>0</v>
      </c>
      <c r="D19" s="2"/>
    </row>
    <row r="20" spans="1:4" s="32" customFormat="1" ht="19.8" customHeight="1" x14ac:dyDescent="0.3">
      <c r="A20" s="22"/>
      <c r="B20" s="15" t="s">
        <v>26</v>
      </c>
      <c r="C20" s="2" t="s">
        <v>14</v>
      </c>
      <c r="D20" s="2"/>
    </row>
    <row r="21" spans="1:4" s="32" customFormat="1" ht="18.600000000000001" customHeight="1" x14ac:dyDescent="0.3">
      <c r="A21" s="22"/>
      <c r="B21" s="15" t="s">
        <v>27</v>
      </c>
      <c r="C21" s="2">
        <v>0</v>
      </c>
      <c r="D21" s="2" t="s">
        <v>13</v>
      </c>
    </row>
    <row r="22" spans="1:4" ht="18.600000000000001" customHeight="1" x14ac:dyDescent="0.3">
      <c r="A22" s="24">
        <v>12</v>
      </c>
      <c r="B22" s="18" t="s">
        <v>3</v>
      </c>
      <c r="C22" s="1">
        <v>0</v>
      </c>
      <c r="D22" s="1"/>
    </row>
    <row r="23" spans="1:4" ht="19.8" customHeight="1" x14ac:dyDescent="0.3">
      <c r="A23" s="24">
        <v>13</v>
      </c>
      <c r="B23" s="18" t="s">
        <v>4</v>
      </c>
      <c r="C23" s="1">
        <v>0</v>
      </c>
      <c r="D23" s="1"/>
    </row>
    <row r="24" spans="1:4" ht="32.4" customHeight="1" x14ac:dyDescent="0.3">
      <c r="A24" s="25">
        <v>14</v>
      </c>
      <c r="B24" s="15" t="s">
        <v>5</v>
      </c>
      <c r="C24" s="4">
        <v>0</v>
      </c>
      <c r="D24" s="1"/>
    </row>
    <row r="25" spans="1:4" ht="19.8" customHeight="1" x14ac:dyDescent="0.3">
      <c r="A25" s="24">
        <v>15</v>
      </c>
      <c r="B25" s="19" t="s">
        <v>22</v>
      </c>
      <c r="C25" s="1">
        <v>0</v>
      </c>
      <c r="D25" s="1" t="s">
        <v>21</v>
      </c>
    </row>
    <row r="26" spans="1:4" ht="21" customHeight="1" x14ac:dyDescent="0.3">
      <c r="A26" s="25">
        <v>16</v>
      </c>
      <c r="B26" s="20" t="s">
        <v>31</v>
      </c>
      <c r="C26" s="37">
        <f>88.5-28.5826</f>
        <v>59.917400000000001</v>
      </c>
      <c r="D26" s="2" t="s">
        <v>28</v>
      </c>
    </row>
    <row r="27" spans="1:4" ht="15.6" x14ac:dyDescent="0.3">
      <c r="A27" s="24" t="s">
        <v>32</v>
      </c>
      <c r="B27" s="30" t="s">
        <v>34</v>
      </c>
      <c r="C27" s="9">
        <v>2</v>
      </c>
      <c r="D27" s="2" t="s">
        <v>28</v>
      </c>
    </row>
    <row r="28" spans="1:4" ht="15.6" x14ac:dyDescent="0.3">
      <c r="A28" s="24" t="s">
        <v>33</v>
      </c>
      <c r="B28" s="30" t="s">
        <v>35</v>
      </c>
      <c r="C28" s="9">
        <v>8</v>
      </c>
      <c r="D28" s="2" t="s">
        <v>28</v>
      </c>
    </row>
    <row r="29" spans="1:4" ht="15.6" x14ac:dyDescent="0.3">
      <c r="A29" s="24" t="s">
        <v>36</v>
      </c>
      <c r="B29" s="30" t="s">
        <v>37</v>
      </c>
      <c r="C29" s="9">
        <f>C26-(C27+C28)</f>
        <v>49.917400000000001</v>
      </c>
      <c r="D29" s="2" t="s">
        <v>28</v>
      </c>
    </row>
    <row r="30" spans="1:4" ht="27.6" x14ac:dyDescent="0.3">
      <c r="A30" s="24" t="s">
        <v>38</v>
      </c>
      <c r="B30" s="30" t="s">
        <v>34</v>
      </c>
      <c r="C30" s="9">
        <v>10</v>
      </c>
      <c r="D30" s="2" t="s">
        <v>28</v>
      </c>
    </row>
    <row r="31" spans="1:4" ht="27.6" x14ac:dyDescent="0.3">
      <c r="A31" s="24" t="s">
        <v>39</v>
      </c>
      <c r="B31" s="30" t="s">
        <v>35</v>
      </c>
      <c r="C31" s="9">
        <f>C29-C30</f>
        <v>39.917400000000001</v>
      </c>
      <c r="D31" s="2" t="s">
        <v>28</v>
      </c>
    </row>
    <row r="33" spans="1:2" x14ac:dyDescent="0.3">
      <c r="A33" s="38"/>
    </row>
    <row r="34" spans="1:2" ht="15.6" x14ac:dyDescent="0.3">
      <c r="A34" s="38"/>
      <c r="B34" s="39"/>
    </row>
  </sheetData>
  <mergeCells count="5">
    <mergeCell ref="A1:D1"/>
    <mergeCell ref="C2:D2"/>
    <mergeCell ref="C4:D4"/>
    <mergeCell ref="C6:D6"/>
    <mergeCell ref="C3:D3"/>
  </mergeCells>
  <hyperlinks>
    <hyperlink ref="C6" r:id="rId1"/>
  </hyperlinks>
  <pageMargins left="0.11811023622047245" right="0.11811023622047245" top="0" bottom="0" header="0.31496062992125984" footer="0.31496062992125984"/>
  <pageSetup paperSize="9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1" workbookViewId="0">
      <selection activeCell="C9" sqref="C9:D31"/>
    </sheetView>
  </sheetViews>
  <sheetFormatPr defaultRowHeight="14.4" x14ac:dyDescent="0.3"/>
  <cols>
    <col min="1" max="1" width="6.5546875" customWidth="1"/>
    <col min="2" max="2" width="108.33203125" customWidth="1"/>
    <col min="3" max="3" width="16.109375" customWidth="1"/>
  </cols>
  <sheetData>
    <row r="1" spans="1:4" ht="41.4" customHeight="1" x14ac:dyDescent="0.3">
      <c r="A1" s="46" t="s">
        <v>56</v>
      </c>
      <c r="B1" s="47"/>
      <c r="C1" s="47"/>
      <c r="D1" s="47"/>
    </row>
    <row r="2" spans="1:4" ht="23.4" customHeight="1" x14ac:dyDescent="0.3">
      <c r="A2" s="26"/>
      <c r="B2" s="36" t="s">
        <v>7</v>
      </c>
      <c r="C2" s="48" t="s">
        <v>12</v>
      </c>
      <c r="D2" s="49"/>
    </row>
    <row r="3" spans="1:4" ht="23.4" customHeight="1" x14ac:dyDescent="0.3">
      <c r="A3" s="44"/>
      <c r="B3" s="45" t="s">
        <v>44</v>
      </c>
      <c r="C3" s="50" t="s">
        <v>45</v>
      </c>
      <c r="D3" s="51"/>
    </row>
    <row r="4" spans="1:4" ht="33.6" customHeight="1" x14ac:dyDescent="0.3">
      <c r="A4" s="27"/>
      <c r="B4" s="33" t="s">
        <v>24</v>
      </c>
      <c r="C4" s="50" t="s">
        <v>23</v>
      </c>
      <c r="D4" s="51"/>
    </row>
    <row r="5" spans="1:4" ht="300.60000000000002" customHeight="1" x14ac:dyDescent="0.3">
      <c r="A5" s="35" t="s">
        <v>6</v>
      </c>
      <c r="B5" s="34" t="s">
        <v>40</v>
      </c>
      <c r="C5" s="40"/>
      <c r="D5" s="41"/>
    </row>
    <row r="6" spans="1:4" ht="44.4" customHeight="1" x14ac:dyDescent="0.3">
      <c r="A6" s="42"/>
      <c r="B6" s="43" t="s">
        <v>41</v>
      </c>
      <c r="C6" s="52" t="s">
        <v>42</v>
      </c>
      <c r="D6" s="53"/>
    </row>
    <row r="7" spans="1:4" ht="22.5" customHeight="1" x14ac:dyDescent="0.3">
      <c r="A7" s="10" t="s">
        <v>0</v>
      </c>
      <c r="B7" s="10" t="s">
        <v>1</v>
      </c>
      <c r="C7" s="11" t="s">
        <v>2</v>
      </c>
      <c r="D7" s="11" t="s">
        <v>29</v>
      </c>
    </row>
    <row r="8" spans="1:4" ht="15.6" hidden="1" x14ac:dyDescent="0.3">
      <c r="A8" s="24"/>
      <c r="B8" s="13"/>
      <c r="C8" s="12"/>
      <c r="D8" s="12"/>
    </row>
    <row r="9" spans="1:4" s="32" customFormat="1" ht="22.2" customHeight="1" x14ac:dyDescent="0.3">
      <c r="A9" s="22">
        <v>1</v>
      </c>
      <c r="B9" s="7" t="s">
        <v>15</v>
      </c>
      <c r="C9" s="2">
        <v>0</v>
      </c>
      <c r="D9" s="2"/>
    </row>
    <row r="10" spans="1:4" s="32" customFormat="1" ht="15.6" x14ac:dyDescent="0.3">
      <c r="A10" s="23">
        <v>2</v>
      </c>
      <c r="B10" s="21" t="s">
        <v>8</v>
      </c>
      <c r="C10" s="29">
        <v>0</v>
      </c>
      <c r="D10" s="29" t="s">
        <v>13</v>
      </c>
    </row>
    <row r="11" spans="1:4" s="32" customFormat="1" ht="20.399999999999999" customHeight="1" x14ac:dyDescent="0.3">
      <c r="A11" s="22">
        <v>3</v>
      </c>
      <c r="B11" s="7" t="s">
        <v>16</v>
      </c>
      <c r="C11" s="2">
        <v>0</v>
      </c>
      <c r="D11" s="2"/>
    </row>
    <row r="12" spans="1:4" s="32" customFormat="1" ht="19.8" customHeight="1" x14ac:dyDescent="0.3">
      <c r="A12" s="22">
        <v>4</v>
      </c>
      <c r="B12" s="16" t="s">
        <v>17</v>
      </c>
      <c r="C12" s="2">
        <v>0</v>
      </c>
      <c r="D12" s="2"/>
    </row>
    <row r="13" spans="1:4" s="32" customFormat="1" ht="18" customHeight="1" x14ac:dyDescent="0.3">
      <c r="A13" s="22">
        <v>5</v>
      </c>
      <c r="B13" s="17" t="s">
        <v>11</v>
      </c>
      <c r="C13" s="31" t="s">
        <v>14</v>
      </c>
      <c r="D13" s="2"/>
    </row>
    <row r="14" spans="1:4" s="32" customFormat="1" ht="19.8" customHeight="1" x14ac:dyDescent="0.3">
      <c r="A14" s="28">
        <v>6</v>
      </c>
      <c r="B14" s="14" t="s">
        <v>18</v>
      </c>
      <c r="C14" s="5">
        <v>0</v>
      </c>
      <c r="D14" s="2" t="s">
        <v>30</v>
      </c>
    </row>
    <row r="15" spans="1:4" s="32" customFormat="1" ht="18" customHeight="1" x14ac:dyDescent="0.3">
      <c r="A15" s="22">
        <v>7</v>
      </c>
      <c r="B15" s="15" t="s">
        <v>9</v>
      </c>
      <c r="C15" s="6">
        <v>0</v>
      </c>
      <c r="D15" s="2"/>
    </row>
    <row r="16" spans="1:4" s="32" customFormat="1" ht="15.6" x14ac:dyDescent="0.3">
      <c r="A16" s="22">
        <v>8</v>
      </c>
      <c r="B16" s="16" t="s">
        <v>10</v>
      </c>
      <c r="C16" s="6">
        <v>0</v>
      </c>
      <c r="D16" s="2" t="s">
        <v>13</v>
      </c>
    </row>
    <row r="17" spans="1:4" s="32" customFormat="1" ht="31.2" customHeight="1" x14ac:dyDescent="0.3">
      <c r="A17" s="22">
        <v>9</v>
      </c>
      <c r="B17" s="15" t="s">
        <v>19</v>
      </c>
      <c r="C17" s="2">
        <v>0</v>
      </c>
      <c r="D17" s="2"/>
    </row>
    <row r="18" spans="1:4" s="32" customFormat="1" ht="19.8" customHeight="1" x14ac:dyDescent="0.3">
      <c r="A18" s="22">
        <v>10</v>
      </c>
      <c r="B18" s="17" t="s">
        <v>20</v>
      </c>
      <c r="C18" s="2">
        <v>0</v>
      </c>
      <c r="D18" s="2"/>
    </row>
    <row r="19" spans="1:4" s="32" customFormat="1" ht="29.4" customHeight="1" x14ac:dyDescent="0.3">
      <c r="A19" s="22">
        <v>11</v>
      </c>
      <c r="B19" s="15" t="s">
        <v>25</v>
      </c>
      <c r="C19" s="3">
        <v>0</v>
      </c>
      <c r="D19" s="2"/>
    </row>
    <row r="20" spans="1:4" s="32" customFormat="1" ht="19.8" customHeight="1" x14ac:dyDescent="0.3">
      <c r="A20" s="22"/>
      <c r="B20" s="15" t="s">
        <v>26</v>
      </c>
      <c r="C20" s="2" t="s">
        <v>14</v>
      </c>
      <c r="D20" s="2"/>
    </row>
    <row r="21" spans="1:4" s="32" customFormat="1" ht="18.600000000000001" customHeight="1" x14ac:dyDescent="0.3">
      <c r="A21" s="22"/>
      <c r="B21" s="15" t="s">
        <v>27</v>
      </c>
      <c r="C21" s="2">
        <v>0</v>
      </c>
      <c r="D21" s="2" t="s">
        <v>13</v>
      </c>
    </row>
    <row r="22" spans="1:4" ht="18.600000000000001" customHeight="1" x14ac:dyDescent="0.3">
      <c r="A22" s="24">
        <v>12</v>
      </c>
      <c r="B22" s="18" t="s">
        <v>3</v>
      </c>
      <c r="C22" s="1">
        <v>0</v>
      </c>
      <c r="D22" s="1"/>
    </row>
    <row r="23" spans="1:4" ht="19.8" customHeight="1" x14ac:dyDescent="0.3">
      <c r="A23" s="24">
        <v>13</v>
      </c>
      <c r="B23" s="18" t="s">
        <v>4</v>
      </c>
      <c r="C23" s="1">
        <v>0</v>
      </c>
      <c r="D23" s="1"/>
    </row>
    <row r="24" spans="1:4" ht="32.4" customHeight="1" x14ac:dyDescent="0.3">
      <c r="A24" s="25">
        <v>14</v>
      </c>
      <c r="B24" s="15" t="s">
        <v>5</v>
      </c>
      <c r="C24" s="4">
        <v>0</v>
      </c>
      <c r="D24" s="1"/>
    </row>
    <row r="25" spans="1:4" ht="19.8" customHeight="1" x14ac:dyDescent="0.3">
      <c r="A25" s="24">
        <v>15</v>
      </c>
      <c r="B25" s="19" t="s">
        <v>22</v>
      </c>
      <c r="C25" s="1">
        <v>0</v>
      </c>
      <c r="D25" s="1" t="s">
        <v>21</v>
      </c>
    </row>
    <row r="26" spans="1:4" ht="21" customHeight="1" x14ac:dyDescent="0.3">
      <c r="A26" s="25">
        <v>16</v>
      </c>
      <c r="B26" s="20" t="s">
        <v>31</v>
      </c>
      <c r="C26" s="37">
        <f>88.5-32.569</f>
        <v>55.930999999999997</v>
      </c>
      <c r="D26" s="2" t="s">
        <v>28</v>
      </c>
    </row>
    <row r="27" spans="1:4" ht="15.6" x14ac:dyDescent="0.3">
      <c r="A27" s="24" t="s">
        <v>32</v>
      </c>
      <c r="B27" s="30" t="s">
        <v>34</v>
      </c>
      <c r="C27" s="9">
        <v>2</v>
      </c>
      <c r="D27" s="2" t="s">
        <v>28</v>
      </c>
    </row>
    <row r="28" spans="1:4" ht="15.6" x14ac:dyDescent="0.3">
      <c r="A28" s="24" t="s">
        <v>33</v>
      </c>
      <c r="B28" s="30" t="s">
        <v>35</v>
      </c>
      <c r="C28" s="9">
        <v>8</v>
      </c>
      <c r="D28" s="2" t="s">
        <v>28</v>
      </c>
    </row>
    <row r="29" spans="1:4" ht="15.6" x14ac:dyDescent="0.3">
      <c r="A29" s="24" t="s">
        <v>36</v>
      </c>
      <c r="B29" s="30" t="s">
        <v>37</v>
      </c>
      <c r="C29" s="9">
        <f>C26-(C27+C28)</f>
        <v>45.930999999999997</v>
      </c>
      <c r="D29" s="2" t="s">
        <v>28</v>
      </c>
    </row>
    <row r="30" spans="1:4" ht="27.6" x14ac:dyDescent="0.3">
      <c r="A30" s="24" t="s">
        <v>38</v>
      </c>
      <c r="B30" s="30" t="s">
        <v>34</v>
      </c>
      <c r="C30" s="9">
        <v>10</v>
      </c>
      <c r="D30" s="2" t="s">
        <v>28</v>
      </c>
    </row>
    <row r="31" spans="1:4" ht="27.6" x14ac:dyDescent="0.3">
      <c r="A31" s="24" t="s">
        <v>39</v>
      </c>
      <c r="B31" s="30" t="s">
        <v>35</v>
      </c>
      <c r="C31" s="9">
        <f>C29-C30</f>
        <v>35.930999999999997</v>
      </c>
      <c r="D31" s="2" t="s">
        <v>28</v>
      </c>
    </row>
    <row r="33" spans="1:2" x14ac:dyDescent="0.3">
      <c r="A33" s="38"/>
    </row>
    <row r="34" spans="1:2" ht="15.6" x14ac:dyDescent="0.3">
      <c r="A34" s="38"/>
      <c r="B34" s="39"/>
    </row>
  </sheetData>
  <mergeCells count="5">
    <mergeCell ref="A1:D1"/>
    <mergeCell ref="C2:D2"/>
    <mergeCell ref="C4:D4"/>
    <mergeCell ref="C6:D6"/>
    <mergeCell ref="C3:D3"/>
  </mergeCells>
  <hyperlinks>
    <hyperlink ref="C6" r:id="rId1"/>
  </hyperlinks>
  <pageMargins left="0.11811023622047245" right="0.11811023622047245" top="0" bottom="0" header="0.31496062992125984" footer="0.31496062992125984"/>
  <pageSetup paperSize="9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topLeftCell="A13" workbookViewId="0">
      <selection activeCell="C26" sqref="C26"/>
    </sheetView>
  </sheetViews>
  <sheetFormatPr defaultRowHeight="14.4" x14ac:dyDescent="0.3"/>
  <cols>
    <col min="1" max="1" width="6.5546875" customWidth="1"/>
    <col min="2" max="2" width="108.33203125" customWidth="1"/>
    <col min="3" max="3" width="16.109375" customWidth="1"/>
  </cols>
  <sheetData>
    <row r="1" spans="1:4" ht="41.4" customHeight="1" x14ac:dyDescent="0.3">
      <c r="A1" s="46" t="s">
        <v>57</v>
      </c>
      <c r="B1" s="47"/>
      <c r="C1" s="47"/>
      <c r="D1" s="47"/>
    </row>
    <row r="2" spans="1:4" ht="23.4" customHeight="1" x14ac:dyDescent="0.3">
      <c r="A2" s="26"/>
      <c r="B2" s="36" t="s">
        <v>7</v>
      </c>
      <c r="C2" s="48" t="s">
        <v>12</v>
      </c>
      <c r="D2" s="49"/>
    </row>
    <row r="3" spans="1:4" ht="23.4" customHeight="1" x14ac:dyDescent="0.3">
      <c r="A3" s="44"/>
      <c r="B3" s="45" t="s">
        <v>44</v>
      </c>
      <c r="C3" s="50" t="s">
        <v>45</v>
      </c>
      <c r="D3" s="51"/>
    </row>
    <row r="4" spans="1:4" ht="33.6" customHeight="1" x14ac:dyDescent="0.3">
      <c r="A4" s="27"/>
      <c r="B4" s="33" t="s">
        <v>24</v>
      </c>
      <c r="C4" s="50" t="s">
        <v>23</v>
      </c>
      <c r="D4" s="51"/>
    </row>
    <row r="5" spans="1:4" ht="300.60000000000002" customHeight="1" x14ac:dyDescent="0.3">
      <c r="A5" s="35" t="s">
        <v>6</v>
      </c>
      <c r="B5" s="34" t="s">
        <v>40</v>
      </c>
      <c r="C5" s="40"/>
      <c r="D5" s="41"/>
    </row>
    <row r="6" spans="1:4" ht="44.4" customHeight="1" x14ac:dyDescent="0.3">
      <c r="A6" s="42"/>
      <c r="B6" s="43" t="s">
        <v>41</v>
      </c>
      <c r="C6" s="52" t="s">
        <v>42</v>
      </c>
      <c r="D6" s="53"/>
    </row>
    <row r="7" spans="1:4" ht="22.5" customHeight="1" x14ac:dyDescent="0.3">
      <c r="A7" s="10" t="s">
        <v>0</v>
      </c>
      <c r="B7" s="10" t="s">
        <v>1</v>
      </c>
      <c r="C7" s="11" t="s">
        <v>2</v>
      </c>
      <c r="D7" s="11" t="s">
        <v>29</v>
      </c>
    </row>
    <row r="8" spans="1:4" ht="15.6" hidden="1" x14ac:dyDescent="0.3">
      <c r="A8" s="24"/>
      <c r="B8" s="13"/>
      <c r="C8" s="12"/>
      <c r="D8" s="12"/>
    </row>
    <row r="9" spans="1:4" s="32" customFormat="1" ht="22.2" customHeight="1" x14ac:dyDescent="0.3">
      <c r="A9" s="22">
        <v>1</v>
      </c>
      <c r="B9" s="7" t="s">
        <v>15</v>
      </c>
      <c r="C9" s="2">
        <v>0</v>
      </c>
      <c r="D9" s="2"/>
    </row>
    <row r="10" spans="1:4" s="32" customFormat="1" ht="15.6" x14ac:dyDescent="0.3">
      <c r="A10" s="23">
        <v>2</v>
      </c>
      <c r="B10" s="21" t="s">
        <v>8</v>
      </c>
      <c r="C10" s="29">
        <v>0</v>
      </c>
      <c r="D10" s="29" t="s">
        <v>13</v>
      </c>
    </row>
    <row r="11" spans="1:4" s="32" customFormat="1" ht="20.399999999999999" customHeight="1" x14ac:dyDescent="0.3">
      <c r="A11" s="22">
        <v>3</v>
      </c>
      <c r="B11" s="7" t="s">
        <v>16</v>
      </c>
      <c r="C11" s="2">
        <v>0</v>
      </c>
      <c r="D11" s="2"/>
    </row>
    <row r="12" spans="1:4" s="32" customFormat="1" ht="19.8" customHeight="1" x14ac:dyDescent="0.3">
      <c r="A12" s="22">
        <v>4</v>
      </c>
      <c r="B12" s="16" t="s">
        <v>17</v>
      </c>
      <c r="C12" s="2">
        <v>0</v>
      </c>
      <c r="D12" s="2"/>
    </row>
    <row r="13" spans="1:4" s="32" customFormat="1" ht="18" customHeight="1" x14ac:dyDescent="0.3">
      <c r="A13" s="22">
        <v>5</v>
      </c>
      <c r="B13" s="17" t="s">
        <v>11</v>
      </c>
      <c r="C13" s="31" t="s">
        <v>14</v>
      </c>
      <c r="D13" s="2"/>
    </row>
    <row r="14" spans="1:4" s="32" customFormat="1" ht="19.8" customHeight="1" x14ac:dyDescent="0.3">
      <c r="A14" s="28">
        <v>6</v>
      </c>
      <c r="B14" s="14" t="s">
        <v>18</v>
      </c>
      <c r="C14" s="5">
        <v>0</v>
      </c>
      <c r="D14" s="2" t="s">
        <v>30</v>
      </c>
    </row>
    <row r="15" spans="1:4" s="32" customFormat="1" ht="18" customHeight="1" x14ac:dyDescent="0.3">
      <c r="A15" s="22">
        <v>7</v>
      </c>
      <c r="B15" s="15" t="s">
        <v>9</v>
      </c>
      <c r="C15" s="6">
        <v>0</v>
      </c>
      <c r="D15" s="2"/>
    </row>
    <row r="16" spans="1:4" s="32" customFormat="1" ht="15.6" x14ac:dyDescent="0.3">
      <c r="A16" s="22">
        <v>8</v>
      </c>
      <c r="B16" s="16" t="s">
        <v>10</v>
      </c>
      <c r="C16" s="6">
        <v>0</v>
      </c>
      <c r="D16" s="2" t="s">
        <v>13</v>
      </c>
    </row>
    <row r="17" spans="1:4" s="32" customFormat="1" ht="31.2" customHeight="1" x14ac:dyDescent="0.3">
      <c r="A17" s="22">
        <v>9</v>
      </c>
      <c r="B17" s="15" t="s">
        <v>19</v>
      </c>
      <c r="C17" s="2">
        <v>0</v>
      </c>
      <c r="D17" s="2"/>
    </row>
    <row r="18" spans="1:4" s="32" customFormat="1" ht="19.8" customHeight="1" x14ac:dyDescent="0.3">
      <c r="A18" s="22">
        <v>10</v>
      </c>
      <c r="B18" s="17" t="s">
        <v>20</v>
      </c>
      <c r="C18" s="2">
        <v>0</v>
      </c>
      <c r="D18" s="2"/>
    </row>
    <row r="19" spans="1:4" s="32" customFormat="1" ht="29.4" customHeight="1" x14ac:dyDescent="0.3">
      <c r="A19" s="22">
        <v>11</v>
      </c>
      <c r="B19" s="15" t="s">
        <v>25</v>
      </c>
      <c r="C19" s="3">
        <v>0</v>
      </c>
      <c r="D19" s="2"/>
    </row>
    <row r="20" spans="1:4" s="32" customFormat="1" ht="19.8" customHeight="1" x14ac:dyDescent="0.3">
      <c r="A20" s="22"/>
      <c r="B20" s="15" t="s">
        <v>26</v>
      </c>
      <c r="C20" s="2" t="s">
        <v>14</v>
      </c>
      <c r="D20" s="2"/>
    </row>
    <row r="21" spans="1:4" s="32" customFormat="1" ht="18.600000000000001" customHeight="1" x14ac:dyDescent="0.3">
      <c r="A21" s="22"/>
      <c r="B21" s="15" t="s">
        <v>27</v>
      </c>
      <c r="C21" s="2">
        <v>0</v>
      </c>
      <c r="D21" s="2" t="s">
        <v>13</v>
      </c>
    </row>
    <row r="22" spans="1:4" ht="18.600000000000001" customHeight="1" x14ac:dyDescent="0.3">
      <c r="A22" s="24">
        <v>12</v>
      </c>
      <c r="B22" s="18" t="s">
        <v>3</v>
      </c>
      <c r="C22" s="1">
        <v>0</v>
      </c>
      <c r="D22" s="1"/>
    </row>
    <row r="23" spans="1:4" ht="19.8" customHeight="1" x14ac:dyDescent="0.3">
      <c r="A23" s="24">
        <v>13</v>
      </c>
      <c r="B23" s="18" t="s">
        <v>4</v>
      </c>
      <c r="C23" s="1">
        <v>0</v>
      </c>
      <c r="D23" s="1"/>
    </row>
    <row r="24" spans="1:4" ht="32.4" customHeight="1" x14ac:dyDescent="0.3">
      <c r="A24" s="25">
        <v>14</v>
      </c>
      <c r="B24" s="15" t="s">
        <v>5</v>
      </c>
      <c r="C24" s="4">
        <v>0</v>
      </c>
      <c r="D24" s="1"/>
    </row>
    <row r="25" spans="1:4" ht="19.8" customHeight="1" x14ac:dyDescent="0.3">
      <c r="A25" s="24">
        <v>15</v>
      </c>
      <c r="B25" s="19" t="s">
        <v>22</v>
      </c>
      <c r="C25" s="1">
        <v>0</v>
      </c>
      <c r="D25" s="1" t="s">
        <v>21</v>
      </c>
    </row>
    <row r="26" spans="1:4" ht="21" customHeight="1" x14ac:dyDescent="0.3">
      <c r="A26" s="25">
        <v>16</v>
      </c>
      <c r="B26" s="20" t="s">
        <v>31</v>
      </c>
      <c r="C26" s="37">
        <f>88.5-34.405</f>
        <v>54.094999999999999</v>
      </c>
      <c r="D26" s="2" t="s">
        <v>28</v>
      </c>
    </row>
    <row r="27" spans="1:4" ht="15.6" x14ac:dyDescent="0.3">
      <c r="A27" s="24" t="s">
        <v>32</v>
      </c>
      <c r="B27" s="30" t="s">
        <v>34</v>
      </c>
      <c r="C27" s="9">
        <v>2</v>
      </c>
      <c r="D27" s="2" t="s">
        <v>28</v>
      </c>
    </row>
    <row r="28" spans="1:4" ht="15.6" x14ac:dyDescent="0.3">
      <c r="A28" s="24" t="s">
        <v>33</v>
      </c>
      <c r="B28" s="30" t="s">
        <v>35</v>
      </c>
      <c r="C28" s="9">
        <v>8</v>
      </c>
      <c r="D28" s="2" t="s">
        <v>28</v>
      </c>
    </row>
    <row r="29" spans="1:4" ht="15.6" x14ac:dyDescent="0.3">
      <c r="A29" s="24" t="s">
        <v>36</v>
      </c>
      <c r="B29" s="30" t="s">
        <v>37</v>
      </c>
      <c r="C29" s="9">
        <f>C26-(C27+C28)</f>
        <v>44.094999999999999</v>
      </c>
      <c r="D29" s="2" t="s">
        <v>28</v>
      </c>
    </row>
    <row r="30" spans="1:4" ht="27.6" x14ac:dyDescent="0.3">
      <c r="A30" s="24" t="s">
        <v>38</v>
      </c>
      <c r="B30" s="30" t="s">
        <v>34</v>
      </c>
      <c r="C30" s="9">
        <v>10</v>
      </c>
      <c r="D30" s="2" t="s">
        <v>28</v>
      </c>
    </row>
    <row r="31" spans="1:4" ht="27.6" x14ac:dyDescent="0.3">
      <c r="A31" s="24" t="s">
        <v>39</v>
      </c>
      <c r="B31" s="30" t="s">
        <v>35</v>
      </c>
      <c r="C31" s="9">
        <f>C29-C30</f>
        <v>34.094999999999999</v>
      </c>
      <c r="D31" s="2" t="s">
        <v>28</v>
      </c>
    </row>
    <row r="33" spans="1:2" x14ac:dyDescent="0.3">
      <c r="A33" s="38"/>
    </row>
    <row r="34" spans="1:2" ht="15.6" x14ac:dyDescent="0.3">
      <c r="A34" s="38"/>
      <c r="B34" s="39"/>
    </row>
  </sheetData>
  <mergeCells count="5">
    <mergeCell ref="A1:D1"/>
    <mergeCell ref="C2:D2"/>
    <mergeCell ref="C4:D4"/>
    <mergeCell ref="C6:D6"/>
    <mergeCell ref="C3:D3"/>
  </mergeCells>
  <hyperlinks>
    <hyperlink ref="C6" r:id="rId1"/>
  </hyperlinks>
  <pageMargins left="0.11811023622047245" right="0.11811023622047245" top="0" bottom="0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6" workbookViewId="0">
      <selection activeCell="C9" sqref="C9:D31"/>
    </sheetView>
  </sheetViews>
  <sheetFormatPr defaultRowHeight="14.4" x14ac:dyDescent="0.3"/>
  <cols>
    <col min="1" max="1" width="6.5546875" customWidth="1"/>
    <col min="2" max="2" width="108.33203125" customWidth="1"/>
    <col min="3" max="3" width="16.109375" customWidth="1"/>
  </cols>
  <sheetData>
    <row r="1" spans="1:4" ht="41.4" customHeight="1" x14ac:dyDescent="0.3">
      <c r="A1" s="46" t="s">
        <v>47</v>
      </c>
      <c r="B1" s="47"/>
      <c r="C1" s="47"/>
      <c r="D1" s="47"/>
    </row>
    <row r="2" spans="1:4" ht="23.4" customHeight="1" x14ac:dyDescent="0.3">
      <c r="A2" s="26"/>
      <c r="B2" s="36" t="s">
        <v>7</v>
      </c>
      <c r="C2" s="48" t="s">
        <v>12</v>
      </c>
      <c r="D2" s="49"/>
    </row>
    <row r="3" spans="1:4" ht="23.4" customHeight="1" x14ac:dyDescent="0.3">
      <c r="A3" s="44"/>
      <c r="B3" s="45" t="s">
        <v>44</v>
      </c>
      <c r="C3" s="50" t="s">
        <v>45</v>
      </c>
      <c r="D3" s="51"/>
    </row>
    <row r="4" spans="1:4" ht="33.6" customHeight="1" x14ac:dyDescent="0.3">
      <c r="A4" s="27"/>
      <c r="B4" s="33" t="s">
        <v>24</v>
      </c>
      <c r="C4" s="50" t="s">
        <v>23</v>
      </c>
      <c r="D4" s="51"/>
    </row>
    <row r="5" spans="1:4" ht="300.60000000000002" customHeight="1" x14ac:dyDescent="0.3">
      <c r="A5" s="35" t="s">
        <v>6</v>
      </c>
      <c r="B5" s="34" t="s">
        <v>40</v>
      </c>
      <c r="C5" s="40"/>
      <c r="D5" s="41"/>
    </row>
    <row r="6" spans="1:4" ht="50.4" customHeight="1" x14ac:dyDescent="0.3">
      <c r="A6" s="42"/>
      <c r="B6" s="43" t="s">
        <v>41</v>
      </c>
      <c r="C6" s="52" t="s">
        <v>42</v>
      </c>
      <c r="D6" s="53"/>
    </row>
    <row r="7" spans="1:4" ht="22.5" customHeight="1" x14ac:dyDescent="0.3">
      <c r="A7" s="10" t="s">
        <v>0</v>
      </c>
      <c r="B7" s="10" t="s">
        <v>1</v>
      </c>
      <c r="C7" s="11" t="s">
        <v>2</v>
      </c>
      <c r="D7" s="11" t="s">
        <v>29</v>
      </c>
    </row>
    <row r="8" spans="1:4" ht="15.6" hidden="1" x14ac:dyDescent="0.3">
      <c r="A8" s="24"/>
      <c r="B8" s="13"/>
      <c r="C8" s="12"/>
      <c r="D8" s="12"/>
    </row>
    <row r="9" spans="1:4" s="32" customFormat="1" ht="22.2" customHeight="1" x14ac:dyDescent="0.3">
      <c r="A9" s="22">
        <v>1</v>
      </c>
      <c r="B9" s="7" t="s">
        <v>15</v>
      </c>
      <c r="C9" s="2">
        <v>0</v>
      </c>
      <c r="D9" s="2"/>
    </row>
    <row r="10" spans="1:4" s="32" customFormat="1" ht="15.6" x14ac:dyDescent="0.3">
      <c r="A10" s="23">
        <v>2</v>
      </c>
      <c r="B10" s="21" t="s">
        <v>8</v>
      </c>
      <c r="C10" s="29">
        <v>0</v>
      </c>
      <c r="D10" s="29" t="s">
        <v>13</v>
      </c>
    </row>
    <row r="11" spans="1:4" s="32" customFormat="1" ht="20.399999999999999" customHeight="1" x14ac:dyDescent="0.3">
      <c r="A11" s="22">
        <v>3</v>
      </c>
      <c r="B11" s="7" t="s">
        <v>16</v>
      </c>
      <c r="C11" s="2">
        <v>0</v>
      </c>
      <c r="D11" s="2"/>
    </row>
    <row r="12" spans="1:4" s="32" customFormat="1" ht="19.8" customHeight="1" x14ac:dyDescent="0.3">
      <c r="A12" s="22">
        <v>4</v>
      </c>
      <c r="B12" s="16" t="s">
        <v>17</v>
      </c>
      <c r="C12" s="2">
        <v>0</v>
      </c>
      <c r="D12" s="2"/>
    </row>
    <row r="13" spans="1:4" s="32" customFormat="1" ht="18" customHeight="1" x14ac:dyDescent="0.3">
      <c r="A13" s="22">
        <v>5</v>
      </c>
      <c r="B13" s="17" t="s">
        <v>11</v>
      </c>
      <c r="C13" s="31" t="s">
        <v>14</v>
      </c>
      <c r="D13" s="2"/>
    </row>
    <row r="14" spans="1:4" s="32" customFormat="1" ht="19.8" customHeight="1" x14ac:dyDescent="0.3">
      <c r="A14" s="28">
        <v>6</v>
      </c>
      <c r="B14" s="14" t="s">
        <v>18</v>
      </c>
      <c r="C14" s="5">
        <v>0</v>
      </c>
      <c r="D14" s="2" t="s">
        <v>30</v>
      </c>
    </row>
    <row r="15" spans="1:4" s="32" customFormat="1" ht="18" customHeight="1" x14ac:dyDescent="0.3">
      <c r="A15" s="22">
        <v>7</v>
      </c>
      <c r="B15" s="15" t="s">
        <v>9</v>
      </c>
      <c r="C15" s="6">
        <v>0</v>
      </c>
      <c r="D15" s="2"/>
    </row>
    <row r="16" spans="1:4" s="32" customFormat="1" ht="15.6" x14ac:dyDescent="0.3">
      <c r="A16" s="22">
        <v>8</v>
      </c>
      <c r="B16" s="16" t="s">
        <v>10</v>
      </c>
      <c r="C16" s="6">
        <v>0</v>
      </c>
      <c r="D16" s="2" t="s">
        <v>13</v>
      </c>
    </row>
    <row r="17" spans="1:4" s="32" customFormat="1" ht="31.2" customHeight="1" x14ac:dyDescent="0.3">
      <c r="A17" s="22">
        <v>9</v>
      </c>
      <c r="B17" s="15" t="s">
        <v>19</v>
      </c>
      <c r="C17" s="2">
        <v>0</v>
      </c>
      <c r="D17" s="2"/>
    </row>
    <row r="18" spans="1:4" s="32" customFormat="1" ht="19.8" customHeight="1" x14ac:dyDescent="0.3">
      <c r="A18" s="22">
        <v>10</v>
      </c>
      <c r="B18" s="17" t="s">
        <v>20</v>
      </c>
      <c r="C18" s="2">
        <v>0</v>
      </c>
      <c r="D18" s="2"/>
    </row>
    <row r="19" spans="1:4" s="32" customFormat="1" ht="29.4" customHeight="1" x14ac:dyDescent="0.3">
      <c r="A19" s="22">
        <v>11</v>
      </c>
      <c r="B19" s="15" t="s">
        <v>25</v>
      </c>
      <c r="C19" s="3">
        <v>0</v>
      </c>
      <c r="D19" s="2"/>
    </row>
    <row r="20" spans="1:4" s="32" customFormat="1" ht="19.8" customHeight="1" x14ac:dyDescent="0.3">
      <c r="A20" s="22"/>
      <c r="B20" s="15" t="s">
        <v>26</v>
      </c>
      <c r="C20" s="2" t="s">
        <v>14</v>
      </c>
      <c r="D20" s="2"/>
    </row>
    <row r="21" spans="1:4" s="32" customFormat="1" ht="18.600000000000001" customHeight="1" x14ac:dyDescent="0.3">
      <c r="A21" s="22"/>
      <c r="B21" s="15" t="s">
        <v>27</v>
      </c>
      <c r="C21" s="2">
        <v>0</v>
      </c>
      <c r="D21" s="2" t="s">
        <v>13</v>
      </c>
    </row>
    <row r="22" spans="1:4" ht="18.600000000000001" customHeight="1" x14ac:dyDescent="0.3">
      <c r="A22" s="24">
        <v>12</v>
      </c>
      <c r="B22" s="18" t="s">
        <v>3</v>
      </c>
      <c r="C22" s="1">
        <v>0</v>
      </c>
      <c r="D22" s="1"/>
    </row>
    <row r="23" spans="1:4" ht="19.8" customHeight="1" x14ac:dyDescent="0.3">
      <c r="A23" s="24">
        <v>13</v>
      </c>
      <c r="B23" s="18" t="s">
        <v>4</v>
      </c>
      <c r="C23" s="1">
        <v>0</v>
      </c>
      <c r="D23" s="1"/>
    </row>
    <row r="24" spans="1:4" ht="19.2" customHeight="1" x14ac:dyDescent="0.3">
      <c r="A24" s="25">
        <v>14</v>
      </c>
      <c r="B24" s="15" t="s">
        <v>5</v>
      </c>
      <c r="C24" s="4">
        <v>0</v>
      </c>
      <c r="D24" s="1"/>
    </row>
    <row r="25" spans="1:4" ht="19.8" customHeight="1" x14ac:dyDescent="0.3">
      <c r="A25" s="24">
        <v>15</v>
      </c>
      <c r="B25" s="19" t="s">
        <v>22</v>
      </c>
      <c r="C25" s="1">
        <v>0</v>
      </c>
      <c r="D25" s="1" t="s">
        <v>21</v>
      </c>
    </row>
    <row r="26" spans="1:4" ht="21" customHeight="1" x14ac:dyDescent="0.3">
      <c r="A26" s="25">
        <v>16</v>
      </c>
      <c r="B26" s="20" t="s">
        <v>31</v>
      </c>
      <c r="C26" s="37">
        <f>88.5-33.7</f>
        <v>54.8</v>
      </c>
      <c r="D26" s="2" t="s">
        <v>28</v>
      </c>
    </row>
    <row r="27" spans="1:4" ht="15.6" x14ac:dyDescent="0.3">
      <c r="A27" s="24" t="s">
        <v>32</v>
      </c>
      <c r="B27" s="30" t="s">
        <v>34</v>
      </c>
      <c r="C27" s="9">
        <v>2</v>
      </c>
      <c r="D27" s="2" t="s">
        <v>28</v>
      </c>
    </row>
    <row r="28" spans="1:4" ht="15.6" x14ac:dyDescent="0.3">
      <c r="A28" s="24" t="s">
        <v>33</v>
      </c>
      <c r="B28" s="30" t="s">
        <v>35</v>
      </c>
      <c r="C28" s="9">
        <v>8</v>
      </c>
      <c r="D28" s="2" t="s">
        <v>28</v>
      </c>
    </row>
    <row r="29" spans="1:4" ht="15.6" x14ac:dyDescent="0.3">
      <c r="A29" s="24" t="s">
        <v>36</v>
      </c>
      <c r="B29" s="30" t="s">
        <v>37</v>
      </c>
      <c r="C29" s="9">
        <f>C26-(C27+C28)</f>
        <v>44.8</v>
      </c>
      <c r="D29" s="2" t="s">
        <v>28</v>
      </c>
    </row>
    <row r="30" spans="1:4" ht="27.6" x14ac:dyDescent="0.3">
      <c r="A30" s="24" t="s">
        <v>38</v>
      </c>
      <c r="B30" s="30" t="s">
        <v>34</v>
      </c>
      <c r="C30" s="9">
        <v>10</v>
      </c>
      <c r="D30" s="2" t="s">
        <v>28</v>
      </c>
    </row>
    <row r="31" spans="1:4" ht="27.6" x14ac:dyDescent="0.3">
      <c r="A31" s="24" t="s">
        <v>39</v>
      </c>
      <c r="B31" s="30" t="s">
        <v>35</v>
      </c>
      <c r="C31" s="9">
        <f>C29-C30</f>
        <v>34.799999999999997</v>
      </c>
      <c r="D31" s="2" t="s">
        <v>28</v>
      </c>
    </row>
    <row r="33" spans="1:2" ht="15.6" x14ac:dyDescent="0.3">
      <c r="A33" s="38"/>
      <c r="B33" s="39"/>
    </row>
  </sheetData>
  <mergeCells count="5">
    <mergeCell ref="A1:D1"/>
    <mergeCell ref="C2:D2"/>
    <mergeCell ref="C4:D4"/>
    <mergeCell ref="C6:D6"/>
    <mergeCell ref="C3:D3"/>
  </mergeCells>
  <hyperlinks>
    <hyperlink ref="C6" r:id="rId1"/>
  </hyperlinks>
  <pageMargins left="0.11811023622047245" right="0.11811023622047245" top="0" bottom="0" header="0.31496062992125984" footer="0.31496062992125984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6" workbookViewId="0">
      <selection activeCell="C9" sqref="C9:D31"/>
    </sheetView>
  </sheetViews>
  <sheetFormatPr defaultRowHeight="14.4" x14ac:dyDescent="0.3"/>
  <cols>
    <col min="1" max="1" width="6.5546875" customWidth="1"/>
    <col min="2" max="2" width="108.33203125" customWidth="1"/>
    <col min="3" max="3" width="16.109375" customWidth="1"/>
  </cols>
  <sheetData>
    <row r="1" spans="1:4" ht="41.4" customHeight="1" x14ac:dyDescent="0.3">
      <c r="A1" s="46" t="s">
        <v>48</v>
      </c>
      <c r="B1" s="47"/>
      <c r="C1" s="47"/>
      <c r="D1" s="47"/>
    </row>
    <row r="2" spans="1:4" ht="23.4" customHeight="1" x14ac:dyDescent="0.3">
      <c r="A2" s="26"/>
      <c r="B2" s="36" t="s">
        <v>7</v>
      </c>
      <c r="C2" s="48" t="s">
        <v>12</v>
      </c>
      <c r="D2" s="49"/>
    </row>
    <row r="3" spans="1:4" ht="23.4" customHeight="1" x14ac:dyDescent="0.3">
      <c r="A3" s="44"/>
      <c r="B3" s="45" t="s">
        <v>44</v>
      </c>
      <c r="C3" s="50" t="s">
        <v>45</v>
      </c>
      <c r="D3" s="51"/>
    </row>
    <row r="4" spans="1:4" ht="33.6" customHeight="1" x14ac:dyDescent="0.3">
      <c r="A4" s="27"/>
      <c r="B4" s="33" t="s">
        <v>24</v>
      </c>
      <c r="C4" s="50" t="s">
        <v>23</v>
      </c>
      <c r="D4" s="51"/>
    </row>
    <row r="5" spans="1:4" ht="300.60000000000002" customHeight="1" x14ac:dyDescent="0.3">
      <c r="A5" s="35" t="s">
        <v>6</v>
      </c>
      <c r="B5" s="34" t="s">
        <v>40</v>
      </c>
      <c r="C5" s="40"/>
      <c r="D5" s="41"/>
    </row>
    <row r="6" spans="1:4" ht="45" customHeight="1" x14ac:dyDescent="0.3">
      <c r="A6" s="42"/>
      <c r="B6" s="43" t="s">
        <v>41</v>
      </c>
      <c r="C6" s="52" t="s">
        <v>42</v>
      </c>
      <c r="D6" s="53"/>
    </row>
    <row r="7" spans="1:4" ht="22.5" customHeight="1" x14ac:dyDescent="0.3">
      <c r="A7" s="10" t="s">
        <v>0</v>
      </c>
      <c r="B7" s="10" t="s">
        <v>1</v>
      </c>
      <c r="C7" s="11" t="s">
        <v>2</v>
      </c>
      <c r="D7" s="11" t="s">
        <v>29</v>
      </c>
    </row>
    <row r="8" spans="1:4" ht="15.6" hidden="1" x14ac:dyDescent="0.3">
      <c r="A8" s="24"/>
      <c r="B8" s="13"/>
      <c r="C8" s="12"/>
      <c r="D8" s="12"/>
    </row>
    <row r="9" spans="1:4" s="32" customFormat="1" ht="22.2" customHeight="1" x14ac:dyDescent="0.3">
      <c r="A9" s="22">
        <v>1</v>
      </c>
      <c r="B9" s="7" t="s">
        <v>15</v>
      </c>
      <c r="C9" s="2">
        <v>0</v>
      </c>
      <c r="D9" s="2"/>
    </row>
    <row r="10" spans="1:4" s="32" customFormat="1" ht="15.6" x14ac:dyDescent="0.3">
      <c r="A10" s="23">
        <v>2</v>
      </c>
      <c r="B10" s="21" t="s">
        <v>8</v>
      </c>
      <c r="C10" s="29">
        <v>0</v>
      </c>
      <c r="D10" s="29" t="s">
        <v>13</v>
      </c>
    </row>
    <row r="11" spans="1:4" s="32" customFormat="1" ht="20.399999999999999" customHeight="1" x14ac:dyDescent="0.3">
      <c r="A11" s="22">
        <v>3</v>
      </c>
      <c r="B11" s="7" t="s">
        <v>16</v>
      </c>
      <c r="C11" s="2">
        <v>0</v>
      </c>
      <c r="D11" s="2"/>
    </row>
    <row r="12" spans="1:4" s="32" customFormat="1" ht="19.8" customHeight="1" x14ac:dyDescent="0.3">
      <c r="A12" s="22">
        <v>4</v>
      </c>
      <c r="B12" s="16" t="s">
        <v>17</v>
      </c>
      <c r="C12" s="2">
        <v>0</v>
      </c>
      <c r="D12" s="2"/>
    </row>
    <row r="13" spans="1:4" s="32" customFormat="1" ht="18" customHeight="1" x14ac:dyDescent="0.3">
      <c r="A13" s="22">
        <v>5</v>
      </c>
      <c r="B13" s="17" t="s">
        <v>11</v>
      </c>
      <c r="C13" s="31" t="s">
        <v>14</v>
      </c>
      <c r="D13" s="2"/>
    </row>
    <row r="14" spans="1:4" s="32" customFormat="1" ht="19.8" customHeight="1" x14ac:dyDescent="0.3">
      <c r="A14" s="28">
        <v>6</v>
      </c>
      <c r="B14" s="14" t="s">
        <v>18</v>
      </c>
      <c r="C14" s="5">
        <v>0</v>
      </c>
      <c r="D14" s="2" t="s">
        <v>30</v>
      </c>
    </row>
    <row r="15" spans="1:4" s="32" customFormat="1" ht="18" customHeight="1" x14ac:dyDescent="0.3">
      <c r="A15" s="22">
        <v>7</v>
      </c>
      <c r="B15" s="15" t="s">
        <v>9</v>
      </c>
      <c r="C15" s="6">
        <v>0</v>
      </c>
      <c r="D15" s="2"/>
    </row>
    <row r="16" spans="1:4" s="32" customFormat="1" ht="15.6" x14ac:dyDescent="0.3">
      <c r="A16" s="22">
        <v>8</v>
      </c>
      <c r="B16" s="16" t="s">
        <v>10</v>
      </c>
      <c r="C16" s="6">
        <v>0</v>
      </c>
      <c r="D16" s="2" t="s">
        <v>13</v>
      </c>
    </row>
    <row r="17" spans="1:4" s="32" customFormat="1" ht="31.2" customHeight="1" x14ac:dyDescent="0.3">
      <c r="A17" s="22">
        <v>9</v>
      </c>
      <c r="B17" s="15" t="s">
        <v>19</v>
      </c>
      <c r="C17" s="2">
        <v>0</v>
      </c>
      <c r="D17" s="2"/>
    </row>
    <row r="18" spans="1:4" s="32" customFormat="1" ht="19.8" customHeight="1" x14ac:dyDescent="0.3">
      <c r="A18" s="22">
        <v>10</v>
      </c>
      <c r="B18" s="17" t="s">
        <v>20</v>
      </c>
      <c r="C18" s="2">
        <v>0</v>
      </c>
      <c r="D18" s="2"/>
    </row>
    <row r="19" spans="1:4" s="32" customFormat="1" ht="29.4" customHeight="1" x14ac:dyDescent="0.3">
      <c r="A19" s="22">
        <v>11</v>
      </c>
      <c r="B19" s="15" t="s">
        <v>25</v>
      </c>
      <c r="C19" s="3">
        <v>0</v>
      </c>
      <c r="D19" s="2"/>
    </row>
    <row r="20" spans="1:4" s="32" customFormat="1" ht="19.8" customHeight="1" x14ac:dyDescent="0.3">
      <c r="A20" s="22"/>
      <c r="B20" s="15" t="s">
        <v>26</v>
      </c>
      <c r="C20" s="2" t="s">
        <v>14</v>
      </c>
      <c r="D20" s="2"/>
    </row>
    <row r="21" spans="1:4" s="32" customFormat="1" ht="18.600000000000001" customHeight="1" x14ac:dyDescent="0.3">
      <c r="A21" s="22"/>
      <c r="B21" s="15" t="s">
        <v>27</v>
      </c>
      <c r="C21" s="2">
        <v>0</v>
      </c>
      <c r="D21" s="2" t="s">
        <v>13</v>
      </c>
    </row>
    <row r="22" spans="1:4" ht="18.600000000000001" customHeight="1" x14ac:dyDescent="0.3">
      <c r="A22" s="24">
        <v>12</v>
      </c>
      <c r="B22" s="18" t="s">
        <v>3</v>
      </c>
      <c r="C22" s="1">
        <v>0</v>
      </c>
      <c r="D22" s="1"/>
    </row>
    <row r="23" spans="1:4" ht="19.8" customHeight="1" x14ac:dyDescent="0.3">
      <c r="A23" s="24">
        <v>13</v>
      </c>
      <c r="B23" s="18" t="s">
        <v>4</v>
      </c>
      <c r="C23" s="1">
        <v>0</v>
      </c>
      <c r="D23" s="1"/>
    </row>
    <row r="24" spans="1:4" ht="19.2" customHeight="1" x14ac:dyDescent="0.3">
      <c r="A24" s="25">
        <v>14</v>
      </c>
      <c r="B24" s="15" t="s">
        <v>5</v>
      </c>
      <c r="C24" s="4">
        <v>0</v>
      </c>
      <c r="D24" s="1"/>
    </row>
    <row r="25" spans="1:4" ht="19.8" customHeight="1" x14ac:dyDescent="0.3">
      <c r="A25" s="24">
        <v>15</v>
      </c>
      <c r="B25" s="19" t="s">
        <v>22</v>
      </c>
      <c r="C25" s="1">
        <v>0</v>
      </c>
      <c r="D25" s="1" t="s">
        <v>21</v>
      </c>
    </row>
    <row r="26" spans="1:4" ht="21" customHeight="1" x14ac:dyDescent="0.3">
      <c r="A26" s="25">
        <v>16</v>
      </c>
      <c r="B26" s="20" t="s">
        <v>31</v>
      </c>
      <c r="C26" s="8">
        <f>88.5-29.282</f>
        <v>59.218000000000004</v>
      </c>
      <c r="D26" s="2" t="s">
        <v>28</v>
      </c>
    </row>
    <row r="27" spans="1:4" ht="15.6" x14ac:dyDescent="0.3">
      <c r="A27" s="24" t="s">
        <v>32</v>
      </c>
      <c r="B27" s="30" t="s">
        <v>34</v>
      </c>
      <c r="C27" s="9">
        <v>2</v>
      </c>
      <c r="D27" s="2" t="s">
        <v>28</v>
      </c>
    </row>
    <row r="28" spans="1:4" ht="15.6" x14ac:dyDescent="0.3">
      <c r="A28" s="24" t="s">
        <v>33</v>
      </c>
      <c r="B28" s="30" t="s">
        <v>35</v>
      </c>
      <c r="C28" s="9">
        <v>8</v>
      </c>
      <c r="D28" s="2" t="s">
        <v>28</v>
      </c>
    </row>
    <row r="29" spans="1:4" ht="15.6" x14ac:dyDescent="0.3">
      <c r="A29" s="24" t="s">
        <v>36</v>
      </c>
      <c r="B29" s="30" t="s">
        <v>37</v>
      </c>
      <c r="C29" s="9">
        <f>C26-(C27+C28)</f>
        <v>49.218000000000004</v>
      </c>
      <c r="D29" s="2" t="s">
        <v>28</v>
      </c>
    </row>
    <row r="30" spans="1:4" ht="27.6" x14ac:dyDescent="0.3">
      <c r="A30" s="24" t="s">
        <v>38</v>
      </c>
      <c r="B30" s="30" t="s">
        <v>34</v>
      </c>
      <c r="C30" s="9">
        <v>10</v>
      </c>
      <c r="D30" s="2" t="s">
        <v>28</v>
      </c>
    </row>
    <row r="31" spans="1:4" ht="27.6" x14ac:dyDescent="0.3">
      <c r="A31" s="24" t="s">
        <v>39</v>
      </c>
      <c r="B31" s="30" t="s">
        <v>35</v>
      </c>
      <c r="C31" s="9">
        <f>C29-C30</f>
        <v>39.218000000000004</v>
      </c>
      <c r="D31" s="2" t="s">
        <v>28</v>
      </c>
    </row>
    <row r="33" spans="1:2" ht="15.6" x14ac:dyDescent="0.3">
      <c r="A33" s="38"/>
      <c r="B33" s="39"/>
    </row>
  </sheetData>
  <mergeCells count="5">
    <mergeCell ref="A1:D1"/>
    <mergeCell ref="C2:D2"/>
    <mergeCell ref="C4:D4"/>
    <mergeCell ref="C6:D6"/>
    <mergeCell ref="C3:D3"/>
  </mergeCells>
  <hyperlinks>
    <hyperlink ref="C6" r:id="rId1"/>
  </hyperlinks>
  <pageMargins left="0.11811023622047245" right="0.11811023622047245" top="0" bottom="0" header="0.31496062992125984" footer="0.31496062992125984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6" workbookViewId="0">
      <selection activeCell="C9" sqref="C9:D31"/>
    </sheetView>
  </sheetViews>
  <sheetFormatPr defaultRowHeight="14.4" x14ac:dyDescent="0.3"/>
  <cols>
    <col min="1" max="1" width="6.5546875" customWidth="1"/>
    <col min="2" max="2" width="108.33203125" customWidth="1"/>
    <col min="3" max="3" width="16.109375" customWidth="1"/>
  </cols>
  <sheetData>
    <row r="1" spans="1:4" ht="41.4" customHeight="1" x14ac:dyDescent="0.3">
      <c r="A1" s="46" t="s">
        <v>49</v>
      </c>
      <c r="B1" s="47"/>
      <c r="C1" s="47"/>
      <c r="D1" s="47"/>
    </row>
    <row r="2" spans="1:4" ht="23.4" customHeight="1" x14ac:dyDescent="0.3">
      <c r="A2" s="26"/>
      <c r="B2" s="36" t="s">
        <v>7</v>
      </c>
      <c r="C2" s="48" t="s">
        <v>12</v>
      </c>
      <c r="D2" s="49"/>
    </row>
    <row r="3" spans="1:4" ht="23.4" customHeight="1" x14ac:dyDescent="0.3">
      <c r="A3" s="44"/>
      <c r="B3" s="45" t="s">
        <v>44</v>
      </c>
      <c r="C3" s="50" t="s">
        <v>45</v>
      </c>
      <c r="D3" s="51"/>
    </row>
    <row r="4" spans="1:4" ht="33.6" customHeight="1" x14ac:dyDescent="0.3">
      <c r="A4" s="27"/>
      <c r="B4" s="33" t="s">
        <v>24</v>
      </c>
      <c r="C4" s="50" t="s">
        <v>23</v>
      </c>
      <c r="D4" s="51"/>
    </row>
    <row r="5" spans="1:4" ht="300.60000000000002" customHeight="1" x14ac:dyDescent="0.3">
      <c r="A5" s="35" t="s">
        <v>6</v>
      </c>
      <c r="B5" s="34" t="s">
        <v>40</v>
      </c>
      <c r="C5" s="40"/>
      <c r="D5" s="41"/>
    </row>
    <row r="6" spans="1:4" ht="53.4" customHeight="1" x14ac:dyDescent="0.3">
      <c r="A6" s="42"/>
      <c r="B6" s="43" t="s">
        <v>41</v>
      </c>
      <c r="C6" s="52" t="s">
        <v>42</v>
      </c>
      <c r="D6" s="53"/>
    </row>
    <row r="7" spans="1:4" ht="22.5" customHeight="1" x14ac:dyDescent="0.3">
      <c r="A7" s="10" t="s">
        <v>0</v>
      </c>
      <c r="B7" s="10" t="s">
        <v>1</v>
      </c>
      <c r="C7" s="11" t="s">
        <v>2</v>
      </c>
      <c r="D7" s="11" t="s">
        <v>29</v>
      </c>
    </row>
    <row r="8" spans="1:4" ht="15.6" hidden="1" x14ac:dyDescent="0.3">
      <c r="A8" s="24"/>
      <c r="B8" s="13"/>
      <c r="C8" s="12"/>
      <c r="D8" s="12"/>
    </row>
    <row r="9" spans="1:4" s="32" customFormat="1" ht="22.2" customHeight="1" x14ac:dyDescent="0.3">
      <c r="A9" s="22">
        <v>1</v>
      </c>
      <c r="B9" s="7" t="s">
        <v>15</v>
      </c>
      <c r="C9" s="2">
        <v>0</v>
      </c>
      <c r="D9" s="2"/>
    </row>
    <row r="10" spans="1:4" s="32" customFormat="1" ht="15.6" x14ac:dyDescent="0.3">
      <c r="A10" s="23">
        <v>2</v>
      </c>
      <c r="B10" s="21" t="s">
        <v>8</v>
      </c>
      <c r="C10" s="29">
        <v>0</v>
      </c>
      <c r="D10" s="29" t="s">
        <v>13</v>
      </c>
    </row>
    <row r="11" spans="1:4" s="32" customFormat="1" ht="20.399999999999999" customHeight="1" x14ac:dyDescent="0.3">
      <c r="A11" s="22">
        <v>3</v>
      </c>
      <c r="B11" s="7" t="s">
        <v>16</v>
      </c>
      <c r="C11" s="2">
        <v>0</v>
      </c>
      <c r="D11" s="2"/>
    </row>
    <row r="12" spans="1:4" s="32" customFormat="1" ht="19.8" customHeight="1" x14ac:dyDescent="0.3">
      <c r="A12" s="22">
        <v>4</v>
      </c>
      <c r="B12" s="16" t="s">
        <v>17</v>
      </c>
      <c r="C12" s="2">
        <v>0</v>
      </c>
      <c r="D12" s="2"/>
    </row>
    <row r="13" spans="1:4" s="32" customFormat="1" ht="18" customHeight="1" x14ac:dyDescent="0.3">
      <c r="A13" s="22">
        <v>5</v>
      </c>
      <c r="B13" s="17" t="s">
        <v>11</v>
      </c>
      <c r="C13" s="31" t="s">
        <v>14</v>
      </c>
      <c r="D13" s="2"/>
    </row>
    <row r="14" spans="1:4" s="32" customFormat="1" ht="19.8" customHeight="1" x14ac:dyDescent="0.3">
      <c r="A14" s="28">
        <v>6</v>
      </c>
      <c r="B14" s="14" t="s">
        <v>18</v>
      </c>
      <c r="C14" s="5">
        <v>0</v>
      </c>
      <c r="D14" s="2" t="s">
        <v>30</v>
      </c>
    </row>
    <row r="15" spans="1:4" s="32" customFormat="1" ht="18" customHeight="1" x14ac:dyDescent="0.3">
      <c r="A15" s="22">
        <v>7</v>
      </c>
      <c r="B15" s="15" t="s">
        <v>9</v>
      </c>
      <c r="C15" s="6">
        <v>0</v>
      </c>
      <c r="D15" s="2"/>
    </row>
    <row r="16" spans="1:4" s="32" customFormat="1" ht="15.6" x14ac:dyDescent="0.3">
      <c r="A16" s="22">
        <v>8</v>
      </c>
      <c r="B16" s="16" t="s">
        <v>10</v>
      </c>
      <c r="C16" s="6">
        <v>0</v>
      </c>
      <c r="D16" s="2" t="s">
        <v>13</v>
      </c>
    </row>
    <row r="17" spans="1:4" s="32" customFormat="1" ht="31.2" customHeight="1" x14ac:dyDescent="0.3">
      <c r="A17" s="22">
        <v>9</v>
      </c>
      <c r="B17" s="15" t="s">
        <v>19</v>
      </c>
      <c r="C17" s="2">
        <v>0</v>
      </c>
      <c r="D17" s="2"/>
    </row>
    <row r="18" spans="1:4" s="32" customFormat="1" ht="19.8" customHeight="1" x14ac:dyDescent="0.3">
      <c r="A18" s="22">
        <v>10</v>
      </c>
      <c r="B18" s="17" t="s">
        <v>20</v>
      </c>
      <c r="C18" s="2">
        <v>0</v>
      </c>
      <c r="D18" s="2"/>
    </row>
    <row r="19" spans="1:4" s="32" customFormat="1" ht="29.4" customHeight="1" x14ac:dyDescent="0.3">
      <c r="A19" s="22">
        <v>11</v>
      </c>
      <c r="B19" s="15" t="s">
        <v>25</v>
      </c>
      <c r="C19" s="3">
        <v>0</v>
      </c>
      <c r="D19" s="2"/>
    </row>
    <row r="20" spans="1:4" s="32" customFormat="1" ht="19.8" customHeight="1" x14ac:dyDescent="0.3">
      <c r="A20" s="22"/>
      <c r="B20" s="15" t="s">
        <v>26</v>
      </c>
      <c r="C20" s="2" t="s">
        <v>14</v>
      </c>
      <c r="D20" s="2"/>
    </row>
    <row r="21" spans="1:4" s="32" customFormat="1" ht="18.600000000000001" customHeight="1" x14ac:dyDescent="0.3">
      <c r="A21" s="22"/>
      <c r="B21" s="15" t="s">
        <v>27</v>
      </c>
      <c r="C21" s="2">
        <v>0</v>
      </c>
      <c r="D21" s="2" t="s">
        <v>13</v>
      </c>
    </row>
    <row r="22" spans="1:4" ht="18.600000000000001" customHeight="1" x14ac:dyDescent="0.3">
      <c r="A22" s="24">
        <v>12</v>
      </c>
      <c r="B22" s="18" t="s">
        <v>3</v>
      </c>
      <c r="C22" s="1">
        <v>0</v>
      </c>
      <c r="D22" s="1"/>
    </row>
    <row r="23" spans="1:4" ht="19.8" customHeight="1" x14ac:dyDescent="0.3">
      <c r="A23" s="24">
        <v>13</v>
      </c>
      <c r="B23" s="18" t="s">
        <v>4</v>
      </c>
      <c r="C23" s="1">
        <v>0</v>
      </c>
      <c r="D23" s="1"/>
    </row>
    <row r="24" spans="1:4" ht="19.2" customHeight="1" x14ac:dyDescent="0.3">
      <c r="A24" s="25">
        <v>14</v>
      </c>
      <c r="B24" s="15" t="s">
        <v>5</v>
      </c>
      <c r="C24" s="4">
        <v>0</v>
      </c>
      <c r="D24" s="1"/>
    </row>
    <row r="25" spans="1:4" ht="19.8" customHeight="1" x14ac:dyDescent="0.3">
      <c r="A25" s="24">
        <v>15</v>
      </c>
      <c r="B25" s="19" t="s">
        <v>22</v>
      </c>
      <c r="C25" s="1">
        <v>0</v>
      </c>
      <c r="D25" s="1" t="s">
        <v>21</v>
      </c>
    </row>
    <row r="26" spans="1:4" ht="21" customHeight="1" x14ac:dyDescent="0.3">
      <c r="A26" s="25">
        <v>16</v>
      </c>
      <c r="B26" s="20" t="s">
        <v>31</v>
      </c>
      <c r="C26" s="8">
        <f>88.5-26.3</f>
        <v>62.2</v>
      </c>
      <c r="D26" s="2" t="s">
        <v>28</v>
      </c>
    </row>
    <row r="27" spans="1:4" ht="15.6" x14ac:dyDescent="0.3">
      <c r="A27" s="24" t="s">
        <v>32</v>
      </c>
      <c r="B27" s="30" t="s">
        <v>34</v>
      </c>
      <c r="C27" s="9">
        <v>2</v>
      </c>
      <c r="D27" s="2" t="s">
        <v>28</v>
      </c>
    </row>
    <row r="28" spans="1:4" ht="15.6" x14ac:dyDescent="0.3">
      <c r="A28" s="24" t="s">
        <v>33</v>
      </c>
      <c r="B28" s="30" t="s">
        <v>35</v>
      </c>
      <c r="C28" s="9">
        <v>8</v>
      </c>
      <c r="D28" s="2" t="s">
        <v>28</v>
      </c>
    </row>
    <row r="29" spans="1:4" ht="15.6" x14ac:dyDescent="0.3">
      <c r="A29" s="24" t="s">
        <v>36</v>
      </c>
      <c r="B29" s="30" t="s">
        <v>37</v>
      </c>
      <c r="C29" s="9">
        <f>C26-(C27+C28)</f>
        <v>52.2</v>
      </c>
      <c r="D29" s="2" t="s">
        <v>28</v>
      </c>
    </row>
    <row r="30" spans="1:4" ht="27.6" x14ac:dyDescent="0.3">
      <c r="A30" s="24" t="s">
        <v>38</v>
      </c>
      <c r="B30" s="30" t="s">
        <v>34</v>
      </c>
      <c r="C30" s="9">
        <v>10</v>
      </c>
      <c r="D30" s="2" t="s">
        <v>28</v>
      </c>
    </row>
    <row r="31" spans="1:4" ht="27.6" x14ac:dyDescent="0.3">
      <c r="A31" s="24" t="s">
        <v>39</v>
      </c>
      <c r="B31" s="30" t="s">
        <v>35</v>
      </c>
      <c r="C31" s="9">
        <f>C29-C30</f>
        <v>42.2</v>
      </c>
      <c r="D31" s="2" t="s">
        <v>28</v>
      </c>
    </row>
  </sheetData>
  <mergeCells count="5">
    <mergeCell ref="A1:D1"/>
    <mergeCell ref="C2:D2"/>
    <mergeCell ref="C4:D4"/>
    <mergeCell ref="C6:D6"/>
    <mergeCell ref="C3:D3"/>
  </mergeCells>
  <hyperlinks>
    <hyperlink ref="C6" r:id="rId1"/>
  </hyperlinks>
  <pageMargins left="0.11811023622047245" right="0.11811023622047245" top="0" bottom="0" header="0.31496062992125984" footer="0.31496062992125984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6" workbookViewId="0">
      <selection activeCell="C9" sqref="C9:D31"/>
    </sheetView>
  </sheetViews>
  <sheetFormatPr defaultRowHeight="14.4" x14ac:dyDescent="0.3"/>
  <cols>
    <col min="1" max="1" width="6.5546875" customWidth="1"/>
    <col min="2" max="2" width="108.33203125" customWidth="1"/>
    <col min="3" max="3" width="16.109375" customWidth="1"/>
  </cols>
  <sheetData>
    <row r="1" spans="1:4" ht="41.4" customHeight="1" x14ac:dyDescent="0.3">
      <c r="A1" s="46" t="s">
        <v>50</v>
      </c>
      <c r="B1" s="47"/>
      <c r="C1" s="47"/>
      <c r="D1" s="47"/>
    </row>
    <row r="2" spans="1:4" ht="23.4" customHeight="1" x14ac:dyDescent="0.3">
      <c r="A2" s="26"/>
      <c r="B2" s="36" t="s">
        <v>7</v>
      </c>
      <c r="C2" s="48" t="s">
        <v>12</v>
      </c>
      <c r="D2" s="49"/>
    </row>
    <row r="3" spans="1:4" ht="23.4" customHeight="1" x14ac:dyDescent="0.3">
      <c r="A3" s="44"/>
      <c r="B3" s="45" t="s">
        <v>44</v>
      </c>
      <c r="C3" s="50" t="s">
        <v>45</v>
      </c>
      <c r="D3" s="51"/>
    </row>
    <row r="4" spans="1:4" ht="33.6" customHeight="1" x14ac:dyDescent="0.3">
      <c r="A4" s="27"/>
      <c r="B4" s="33" t="s">
        <v>24</v>
      </c>
      <c r="C4" s="50" t="s">
        <v>23</v>
      </c>
      <c r="D4" s="51"/>
    </row>
    <row r="5" spans="1:4" ht="300.60000000000002" customHeight="1" x14ac:dyDescent="0.3">
      <c r="A5" s="35" t="s">
        <v>6</v>
      </c>
      <c r="B5" s="34" t="s">
        <v>40</v>
      </c>
      <c r="C5" s="40"/>
      <c r="D5" s="41"/>
    </row>
    <row r="6" spans="1:4" ht="49.2" customHeight="1" x14ac:dyDescent="0.3">
      <c r="A6" s="42"/>
      <c r="B6" s="43" t="s">
        <v>43</v>
      </c>
      <c r="C6" s="52" t="s">
        <v>42</v>
      </c>
      <c r="D6" s="53"/>
    </row>
    <row r="7" spans="1:4" ht="22.5" customHeight="1" x14ac:dyDescent="0.3">
      <c r="A7" s="10" t="s">
        <v>0</v>
      </c>
      <c r="B7" s="10" t="s">
        <v>1</v>
      </c>
      <c r="C7" s="11" t="s">
        <v>2</v>
      </c>
      <c r="D7" s="11" t="s">
        <v>29</v>
      </c>
    </row>
    <row r="8" spans="1:4" ht="15.6" hidden="1" x14ac:dyDescent="0.3">
      <c r="A8" s="24"/>
      <c r="B8" s="13"/>
      <c r="C8" s="12"/>
      <c r="D8" s="12"/>
    </row>
    <row r="9" spans="1:4" s="32" customFormat="1" ht="22.2" customHeight="1" x14ac:dyDescent="0.3">
      <c r="A9" s="22">
        <v>1</v>
      </c>
      <c r="B9" s="7" t="s">
        <v>15</v>
      </c>
      <c r="C9" s="2">
        <v>0</v>
      </c>
      <c r="D9" s="2"/>
    </row>
    <row r="10" spans="1:4" s="32" customFormat="1" ht="15.6" x14ac:dyDescent="0.3">
      <c r="A10" s="23">
        <v>2</v>
      </c>
      <c r="B10" s="21" t="s">
        <v>8</v>
      </c>
      <c r="C10" s="29">
        <v>0</v>
      </c>
      <c r="D10" s="29" t="s">
        <v>13</v>
      </c>
    </row>
    <row r="11" spans="1:4" s="32" customFormat="1" ht="20.399999999999999" customHeight="1" x14ac:dyDescent="0.3">
      <c r="A11" s="22">
        <v>3</v>
      </c>
      <c r="B11" s="7" t="s">
        <v>16</v>
      </c>
      <c r="C11" s="2">
        <v>0</v>
      </c>
      <c r="D11" s="2"/>
    </row>
    <row r="12" spans="1:4" s="32" customFormat="1" ht="19.8" customHeight="1" x14ac:dyDescent="0.3">
      <c r="A12" s="22">
        <v>4</v>
      </c>
      <c r="B12" s="16" t="s">
        <v>17</v>
      </c>
      <c r="C12" s="2">
        <v>0</v>
      </c>
      <c r="D12" s="2"/>
    </row>
    <row r="13" spans="1:4" s="32" customFormat="1" ht="18" customHeight="1" x14ac:dyDescent="0.3">
      <c r="A13" s="22">
        <v>5</v>
      </c>
      <c r="B13" s="17" t="s">
        <v>11</v>
      </c>
      <c r="C13" s="31" t="s">
        <v>14</v>
      </c>
      <c r="D13" s="2"/>
    </row>
    <row r="14" spans="1:4" s="32" customFormat="1" ht="19.8" customHeight="1" x14ac:dyDescent="0.3">
      <c r="A14" s="28">
        <v>6</v>
      </c>
      <c r="B14" s="14" t="s">
        <v>18</v>
      </c>
      <c r="C14" s="5">
        <v>0</v>
      </c>
      <c r="D14" s="2" t="s">
        <v>30</v>
      </c>
    </row>
    <row r="15" spans="1:4" s="32" customFormat="1" ht="18" customHeight="1" x14ac:dyDescent="0.3">
      <c r="A15" s="22">
        <v>7</v>
      </c>
      <c r="B15" s="15" t="s">
        <v>9</v>
      </c>
      <c r="C15" s="6">
        <v>0</v>
      </c>
      <c r="D15" s="2"/>
    </row>
    <row r="16" spans="1:4" s="32" customFormat="1" ht="15.6" x14ac:dyDescent="0.3">
      <c r="A16" s="22">
        <v>8</v>
      </c>
      <c r="B16" s="16" t="s">
        <v>10</v>
      </c>
      <c r="C16" s="6">
        <v>0</v>
      </c>
      <c r="D16" s="2" t="s">
        <v>13</v>
      </c>
    </row>
    <row r="17" spans="1:4" s="32" customFormat="1" ht="31.2" customHeight="1" x14ac:dyDescent="0.3">
      <c r="A17" s="22">
        <v>9</v>
      </c>
      <c r="B17" s="15" t="s">
        <v>19</v>
      </c>
      <c r="C17" s="2">
        <v>0</v>
      </c>
      <c r="D17" s="2"/>
    </row>
    <row r="18" spans="1:4" s="32" customFormat="1" ht="19.8" customHeight="1" x14ac:dyDescent="0.3">
      <c r="A18" s="22">
        <v>10</v>
      </c>
      <c r="B18" s="17" t="s">
        <v>20</v>
      </c>
      <c r="C18" s="2">
        <v>0</v>
      </c>
      <c r="D18" s="2"/>
    </row>
    <row r="19" spans="1:4" s="32" customFormat="1" ht="29.4" customHeight="1" x14ac:dyDescent="0.3">
      <c r="A19" s="22">
        <v>11</v>
      </c>
      <c r="B19" s="15" t="s">
        <v>25</v>
      </c>
      <c r="C19" s="3">
        <v>0</v>
      </c>
      <c r="D19" s="2"/>
    </row>
    <row r="20" spans="1:4" s="32" customFormat="1" ht="19.8" customHeight="1" x14ac:dyDescent="0.3">
      <c r="A20" s="22"/>
      <c r="B20" s="15" t="s">
        <v>26</v>
      </c>
      <c r="C20" s="2" t="s">
        <v>14</v>
      </c>
      <c r="D20" s="2"/>
    </row>
    <row r="21" spans="1:4" s="32" customFormat="1" ht="18.600000000000001" customHeight="1" x14ac:dyDescent="0.3">
      <c r="A21" s="22"/>
      <c r="B21" s="15" t="s">
        <v>27</v>
      </c>
      <c r="C21" s="2">
        <v>0</v>
      </c>
      <c r="D21" s="2" t="s">
        <v>13</v>
      </c>
    </row>
    <row r="22" spans="1:4" ht="18.600000000000001" customHeight="1" x14ac:dyDescent="0.3">
      <c r="A22" s="24">
        <v>12</v>
      </c>
      <c r="B22" s="18" t="s">
        <v>3</v>
      </c>
      <c r="C22" s="1">
        <v>0</v>
      </c>
      <c r="D22" s="1"/>
    </row>
    <row r="23" spans="1:4" ht="19.8" customHeight="1" x14ac:dyDescent="0.3">
      <c r="A23" s="24">
        <v>13</v>
      </c>
      <c r="B23" s="18" t="s">
        <v>4</v>
      </c>
      <c r="C23" s="1">
        <v>0</v>
      </c>
      <c r="D23" s="1"/>
    </row>
    <row r="24" spans="1:4" ht="19.2" customHeight="1" x14ac:dyDescent="0.3">
      <c r="A24" s="25">
        <v>14</v>
      </c>
      <c r="B24" s="15" t="s">
        <v>5</v>
      </c>
      <c r="C24" s="4">
        <v>0</v>
      </c>
      <c r="D24" s="1"/>
    </row>
    <row r="25" spans="1:4" ht="19.8" customHeight="1" x14ac:dyDescent="0.3">
      <c r="A25" s="24">
        <v>15</v>
      </c>
      <c r="B25" s="19" t="s">
        <v>22</v>
      </c>
      <c r="C25" s="1">
        <v>0</v>
      </c>
      <c r="D25" s="1" t="s">
        <v>21</v>
      </c>
    </row>
    <row r="26" spans="1:4" ht="21" customHeight="1" x14ac:dyDescent="0.3">
      <c r="A26" s="25">
        <v>16</v>
      </c>
      <c r="B26" s="20" t="s">
        <v>31</v>
      </c>
      <c r="C26" s="8">
        <f>88.5-27.52</f>
        <v>60.980000000000004</v>
      </c>
      <c r="D26" s="2" t="s">
        <v>28</v>
      </c>
    </row>
    <row r="27" spans="1:4" ht="15.6" x14ac:dyDescent="0.3">
      <c r="A27" s="24" t="s">
        <v>32</v>
      </c>
      <c r="B27" s="30" t="s">
        <v>34</v>
      </c>
      <c r="C27" s="9">
        <v>2</v>
      </c>
      <c r="D27" s="2" t="s">
        <v>28</v>
      </c>
    </row>
    <row r="28" spans="1:4" ht="15.6" x14ac:dyDescent="0.3">
      <c r="A28" s="24" t="s">
        <v>33</v>
      </c>
      <c r="B28" s="30" t="s">
        <v>35</v>
      </c>
      <c r="C28" s="9">
        <v>8</v>
      </c>
      <c r="D28" s="2" t="s">
        <v>28</v>
      </c>
    </row>
    <row r="29" spans="1:4" ht="15.6" x14ac:dyDescent="0.3">
      <c r="A29" s="24" t="s">
        <v>36</v>
      </c>
      <c r="B29" s="30" t="s">
        <v>37</v>
      </c>
      <c r="C29" s="9">
        <f>C26-(C27+C28)</f>
        <v>50.980000000000004</v>
      </c>
      <c r="D29" s="2" t="s">
        <v>28</v>
      </c>
    </row>
    <row r="30" spans="1:4" ht="27.6" x14ac:dyDescent="0.3">
      <c r="A30" s="24" t="s">
        <v>38</v>
      </c>
      <c r="B30" s="30" t="s">
        <v>34</v>
      </c>
      <c r="C30" s="9">
        <v>10</v>
      </c>
      <c r="D30" s="2" t="s">
        <v>28</v>
      </c>
    </row>
    <row r="31" spans="1:4" ht="27.6" x14ac:dyDescent="0.3">
      <c r="A31" s="24" t="s">
        <v>39</v>
      </c>
      <c r="B31" s="30" t="s">
        <v>35</v>
      </c>
      <c r="C31" s="9">
        <f>C29-C30</f>
        <v>40.980000000000004</v>
      </c>
      <c r="D31" s="2" t="s">
        <v>28</v>
      </c>
    </row>
  </sheetData>
  <mergeCells count="5">
    <mergeCell ref="A1:D1"/>
    <mergeCell ref="C2:D2"/>
    <mergeCell ref="C4:D4"/>
    <mergeCell ref="C6:D6"/>
    <mergeCell ref="C3:D3"/>
  </mergeCells>
  <hyperlinks>
    <hyperlink ref="C6" r:id="rId1"/>
  </hyperlinks>
  <pageMargins left="0.11811023622047245" right="0.11811023622047245" top="0" bottom="0" header="0.31496062992125984" footer="0.31496062992125984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6" workbookViewId="0">
      <selection activeCell="C9" sqref="C9:D31"/>
    </sheetView>
  </sheetViews>
  <sheetFormatPr defaultRowHeight="14.4" x14ac:dyDescent="0.3"/>
  <cols>
    <col min="1" max="1" width="6.5546875" customWidth="1"/>
    <col min="2" max="2" width="108.33203125" customWidth="1"/>
    <col min="3" max="3" width="16.109375" customWidth="1"/>
  </cols>
  <sheetData>
    <row r="1" spans="1:4" ht="41.4" customHeight="1" x14ac:dyDescent="0.3">
      <c r="A1" s="46" t="s">
        <v>51</v>
      </c>
      <c r="B1" s="47"/>
      <c r="C1" s="47"/>
      <c r="D1" s="47"/>
    </row>
    <row r="2" spans="1:4" ht="23.4" customHeight="1" x14ac:dyDescent="0.3">
      <c r="A2" s="26"/>
      <c r="B2" s="36" t="s">
        <v>7</v>
      </c>
      <c r="C2" s="48" t="s">
        <v>12</v>
      </c>
      <c r="D2" s="49"/>
    </row>
    <row r="3" spans="1:4" ht="23.4" customHeight="1" x14ac:dyDescent="0.3">
      <c r="A3" s="44"/>
      <c r="B3" s="45" t="s">
        <v>44</v>
      </c>
      <c r="C3" s="50" t="s">
        <v>45</v>
      </c>
      <c r="D3" s="51"/>
    </row>
    <row r="4" spans="1:4" ht="33.6" customHeight="1" x14ac:dyDescent="0.3">
      <c r="A4" s="27"/>
      <c r="B4" s="33" t="s">
        <v>24</v>
      </c>
      <c r="C4" s="50" t="s">
        <v>23</v>
      </c>
      <c r="D4" s="51"/>
    </row>
    <row r="5" spans="1:4" ht="300.60000000000002" customHeight="1" x14ac:dyDescent="0.3">
      <c r="A5" s="35" t="s">
        <v>6</v>
      </c>
      <c r="B5" s="34" t="s">
        <v>40</v>
      </c>
      <c r="C5" s="40"/>
      <c r="D5" s="41"/>
    </row>
    <row r="6" spans="1:4" ht="52.2" customHeight="1" x14ac:dyDescent="0.3">
      <c r="A6" s="42"/>
      <c r="B6" s="43" t="s">
        <v>41</v>
      </c>
      <c r="C6" s="52" t="s">
        <v>42</v>
      </c>
      <c r="D6" s="53"/>
    </row>
    <row r="7" spans="1:4" ht="22.5" customHeight="1" x14ac:dyDescent="0.3">
      <c r="A7" s="10" t="s">
        <v>0</v>
      </c>
      <c r="B7" s="10" t="s">
        <v>1</v>
      </c>
      <c r="C7" s="11" t="s">
        <v>2</v>
      </c>
      <c r="D7" s="11" t="s">
        <v>29</v>
      </c>
    </row>
    <row r="8" spans="1:4" ht="15.6" hidden="1" x14ac:dyDescent="0.3">
      <c r="A8" s="24"/>
      <c r="B8" s="13"/>
      <c r="C8" s="12"/>
      <c r="D8" s="12"/>
    </row>
    <row r="9" spans="1:4" s="32" customFormat="1" ht="22.2" customHeight="1" x14ac:dyDescent="0.3">
      <c r="A9" s="22">
        <v>1</v>
      </c>
      <c r="B9" s="7" t="s">
        <v>15</v>
      </c>
      <c r="C9" s="2">
        <v>0</v>
      </c>
      <c r="D9" s="2"/>
    </row>
    <row r="10" spans="1:4" s="32" customFormat="1" ht="15.6" x14ac:dyDescent="0.3">
      <c r="A10" s="23">
        <v>2</v>
      </c>
      <c r="B10" s="21" t="s">
        <v>8</v>
      </c>
      <c r="C10" s="29">
        <v>0</v>
      </c>
      <c r="D10" s="29" t="s">
        <v>13</v>
      </c>
    </row>
    <row r="11" spans="1:4" s="32" customFormat="1" ht="20.399999999999999" customHeight="1" x14ac:dyDescent="0.3">
      <c r="A11" s="22">
        <v>3</v>
      </c>
      <c r="B11" s="7" t="s">
        <v>16</v>
      </c>
      <c r="C11" s="2">
        <v>0</v>
      </c>
      <c r="D11" s="2"/>
    </row>
    <row r="12" spans="1:4" s="32" customFormat="1" ht="19.8" customHeight="1" x14ac:dyDescent="0.3">
      <c r="A12" s="22">
        <v>4</v>
      </c>
      <c r="B12" s="16" t="s">
        <v>17</v>
      </c>
      <c r="C12" s="2">
        <v>0</v>
      </c>
      <c r="D12" s="2"/>
    </row>
    <row r="13" spans="1:4" s="32" customFormat="1" ht="18" customHeight="1" x14ac:dyDescent="0.3">
      <c r="A13" s="22">
        <v>5</v>
      </c>
      <c r="B13" s="17" t="s">
        <v>11</v>
      </c>
      <c r="C13" s="31" t="s">
        <v>14</v>
      </c>
      <c r="D13" s="2"/>
    </row>
    <row r="14" spans="1:4" s="32" customFormat="1" ht="19.8" customHeight="1" x14ac:dyDescent="0.3">
      <c r="A14" s="28">
        <v>6</v>
      </c>
      <c r="B14" s="14" t="s">
        <v>18</v>
      </c>
      <c r="C14" s="5">
        <v>0</v>
      </c>
      <c r="D14" s="2" t="s">
        <v>30</v>
      </c>
    </row>
    <row r="15" spans="1:4" s="32" customFormat="1" ht="18" customHeight="1" x14ac:dyDescent="0.3">
      <c r="A15" s="22">
        <v>7</v>
      </c>
      <c r="B15" s="15" t="s">
        <v>9</v>
      </c>
      <c r="C15" s="6">
        <v>0</v>
      </c>
      <c r="D15" s="2"/>
    </row>
    <row r="16" spans="1:4" s="32" customFormat="1" ht="15.6" x14ac:dyDescent="0.3">
      <c r="A16" s="22">
        <v>8</v>
      </c>
      <c r="B16" s="16" t="s">
        <v>10</v>
      </c>
      <c r="C16" s="6">
        <v>0</v>
      </c>
      <c r="D16" s="2" t="s">
        <v>13</v>
      </c>
    </row>
    <row r="17" spans="1:4" s="32" customFormat="1" ht="31.2" customHeight="1" x14ac:dyDescent="0.3">
      <c r="A17" s="22">
        <v>9</v>
      </c>
      <c r="B17" s="15" t="s">
        <v>19</v>
      </c>
      <c r="C17" s="2">
        <v>0</v>
      </c>
      <c r="D17" s="2"/>
    </row>
    <row r="18" spans="1:4" s="32" customFormat="1" ht="19.8" customHeight="1" x14ac:dyDescent="0.3">
      <c r="A18" s="22">
        <v>10</v>
      </c>
      <c r="B18" s="17" t="s">
        <v>20</v>
      </c>
      <c r="C18" s="2">
        <v>0</v>
      </c>
      <c r="D18" s="2"/>
    </row>
    <row r="19" spans="1:4" s="32" customFormat="1" ht="29.4" customHeight="1" x14ac:dyDescent="0.3">
      <c r="A19" s="22">
        <v>11</v>
      </c>
      <c r="B19" s="15" t="s">
        <v>25</v>
      </c>
      <c r="C19" s="3">
        <v>0</v>
      </c>
      <c r="D19" s="2"/>
    </row>
    <row r="20" spans="1:4" s="32" customFormat="1" ht="19.8" customHeight="1" x14ac:dyDescent="0.3">
      <c r="A20" s="22"/>
      <c r="B20" s="15" t="s">
        <v>26</v>
      </c>
      <c r="C20" s="2" t="s">
        <v>14</v>
      </c>
      <c r="D20" s="2"/>
    </row>
    <row r="21" spans="1:4" s="32" customFormat="1" ht="18.600000000000001" customHeight="1" x14ac:dyDescent="0.3">
      <c r="A21" s="22"/>
      <c r="B21" s="15" t="s">
        <v>27</v>
      </c>
      <c r="C21" s="2">
        <v>0</v>
      </c>
      <c r="D21" s="2" t="s">
        <v>13</v>
      </c>
    </row>
    <row r="22" spans="1:4" ht="18.600000000000001" customHeight="1" x14ac:dyDescent="0.3">
      <c r="A22" s="24">
        <v>12</v>
      </c>
      <c r="B22" s="18" t="s">
        <v>3</v>
      </c>
      <c r="C22" s="1">
        <v>0</v>
      </c>
      <c r="D22" s="1"/>
    </row>
    <row r="23" spans="1:4" ht="19.8" customHeight="1" x14ac:dyDescent="0.3">
      <c r="A23" s="24">
        <v>13</v>
      </c>
      <c r="B23" s="18" t="s">
        <v>4</v>
      </c>
      <c r="C23" s="1">
        <v>0</v>
      </c>
      <c r="D23" s="1"/>
    </row>
    <row r="24" spans="1:4" ht="19.2" customHeight="1" x14ac:dyDescent="0.3">
      <c r="A24" s="25">
        <v>14</v>
      </c>
      <c r="B24" s="15" t="s">
        <v>5</v>
      </c>
      <c r="C24" s="4">
        <v>0</v>
      </c>
      <c r="D24" s="1"/>
    </row>
    <row r="25" spans="1:4" ht="19.8" customHeight="1" x14ac:dyDescent="0.3">
      <c r="A25" s="24">
        <v>15</v>
      </c>
      <c r="B25" s="19" t="s">
        <v>22</v>
      </c>
      <c r="C25" s="1">
        <v>0</v>
      </c>
      <c r="D25" s="1" t="s">
        <v>21</v>
      </c>
    </row>
    <row r="26" spans="1:4" ht="21" customHeight="1" x14ac:dyDescent="0.3">
      <c r="A26" s="25">
        <v>16</v>
      </c>
      <c r="B26" s="20" t="s">
        <v>31</v>
      </c>
      <c r="C26" s="8">
        <f>88.5-28.7</f>
        <v>59.8</v>
      </c>
      <c r="D26" s="2" t="s">
        <v>28</v>
      </c>
    </row>
    <row r="27" spans="1:4" ht="15.6" x14ac:dyDescent="0.3">
      <c r="A27" s="24" t="s">
        <v>32</v>
      </c>
      <c r="B27" s="30" t="s">
        <v>34</v>
      </c>
      <c r="C27" s="9">
        <v>2</v>
      </c>
      <c r="D27" s="2" t="s">
        <v>28</v>
      </c>
    </row>
    <row r="28" spans="1:4" ht="15.6" x14ac:dyDescent="0.3">
      <c r="A28" s="24" t="s">
        <v>33</v>
      </c>
      <c r="B28" s="30" t="s">
        <v>35</v>
      </c>
      <c r="C28" s="9">
        <v>8</v>
      </c>
      <c r="D28" s="2" t="s">
        <v>28</v>
      </c>
    </row>
    <row r="29" spans="1:4" ht="15.6" x14ac:dyDescent="0.3">
      <c r="A29" s="24" t="s">
        <v>36</v>
      </c>
      <c r="B29" s="30" t="s">
        <v>37</v>
      </c>
      <c r="C29" s="9">
        <f>C26-(C27+C28)</f>
        <v>49.8</v>
      </c>
      <c r="D29" s="2" t="s">
        <v>28</v>
      </c>
    </row>
    <row r="30" spans="1:4" ht="27.6" x14ac:dyDescent="0.3">
      <c r="A30" s="24" t="s">
        <v>38</v>
      </c>
      <c r="B30" s="30" t="s">
        <v>34</v>
      </c>
      <c r="C30" s="9">
        <v>10</v>
      </c>
      <c r="D30" s="2" t="s">
        <v>28</v>
      </c>
    </row>
    <row r="31" spans="1:4" ht="27.6" x14ac:dyDescent="0.3">
      <c r="A31" s="24" t="s">
        <v>39</v>
      </c>
      <c r="B31" s="30" t="s">
        <v>35</v>
      </c>
      <c r="C31" s="9">
        <f>C29-C30</f>
        <v>39.799999999999997</v>
      </c>
      <c r="D31" s="2" t="s">
        <v>28</v>
      </c>
    </row>
    <row r="33" spans="1:1" x14ac:dyDescent="0.3">
      <c r="A33" s="38"/>
    </row>
  </sheetData>
  <mergeCells count="5">
    <mergeCell ref="A1:D1"/>
    <mergeCell ref="C2:D2"/>
    <mergeCell ref="C4:D4"/>
    <mergeCell ref="C6:D6"/>
    <mergeCell ref="C3:D3"/>
  </mergeCells>
  <hyperlinks>
    <hyperlink ref="C6" r:id="rId1"/>
  </hyperlinks>
  <pageMargins left="0.11811023622047245" right="0.11811023622047245" top="0" bottom="0" header="0.31496062992125984" footer="0.31496062992125984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C26" sqref="C26"/>
    </sheetView>
  </sheetViews>
  <sheetFormatPr defaultRowHeight="14.4" x14ac:dyDescent="0.3"/>
  <cols>
    <col min="1" max="1" width="6.5546875" customWidth="1"/>
    <col min="2" max="2" width="108.33203125" customWidth="1"/>
    <col min="3" max="3" width="16.109375" customWidth="1"/>
  </cols>
  <sheetData>
    <row r="1" spans="1:4" ht="41.4" customHeight="1" x14ac:dyDescent="0.3">
      <c r="A1" s="46" t="s">
        <v>52</v>
      </c>
      <c r="B1" s="47"/>
      <c r="C1" s="47"/>
      <c r="D1" s="47"/>
    </row>
    <row r="2" spans="1:4" ht="23.4" customHeight="1" x14ac:dyDescent="0.3">
      <c r="A2" s="26"/>
      <c r="B2" s="36" t="s">
        <v>7</v>
      </c>
      <c r="C2" s="48" t="s">
        <v>12</v>
      </c>
      <c r="D2" s="49"/>
    </row>
    <row r="3" spans="1:4" ht="23.4" customHeight="1" x14ac:dyDescent="0.3">
      <c r="A3" s="44"/>
      <c r="B3" s="45" t="s">
        <v>44</v>
      </c>
      <c r="C3" s="50" t="s">
        <v>45</v>
      </c>
      <c r="D3" s="51"/>
    </row>
    <row r="4" spans="1:4" ht="33.6" customHeight="1" x14ac:dyDescent="0.3">
      <c r="A4" s="27"/>
      <c r="B4" s="33" t="s">
        <v>24</v>
      </c>
      <c r="C4" s="50" t="s">
        <v>23</v>
      </c>
      <c r="D4" s="51"/>
    </row>
    <row r="5" spans="1:4" ht="300.60000000000002" customHeight="1" x14ac:dyDescent="0.3">
      <c r="A5" s="35" t="s">
        <v>6</v>
      </c>
      <c r="B5" s="34" t="s">
        <v>40</v>
      </c>
      <c r="C5" s="40"/>
      <c r="D5" s="41"/>
    </row>
    <row r="6" spans="1:4" ht="48" customHeight="1" x14ac:dyDescent="0.3">
      <c r="A6" s="42"/>
      <c r="B6" s="43" t="s">
        <v>41</v>
      </c>
      <c r="C6" s="52" t="s">
        <v>42</v>
      </c>
      <c r="D6" s="53"/>
    </row>
    <row r="7" spans="1:4" ht="22.5" customHeight="1" x14ac:dyDescent="0.3">
      <c r="A7" s="10" t="s">
        <v>0</v>
      </c>
      <c r="B7" s="10" t="s">
        <v>1</v>
      </c>
      <c r="C7" s="11" t="s">
        <v>2</v>
      </c>
      <c r="D7" s="11" t="s">
        <v>29</v>
      </c>
    </row>
    <row r="8" spans="1:4" ht="15.6" hidden="1" x14ac:dyDescent="0.3">
      <c r="A8" s="24"/>
      <c r="B8" s="13"/>
      <c r="C8" s="12"/>
      <c r="D8" s="12"/>
    </row>
    <row r="9" spans="1:4" s="32" customFormat="1" ht="22.2" customHeight="1" x14ac:dyDescent="0.3">
      <c r="A9" s="22">
        <v>1</v>
      </c>
      <c r="B9" s="7" t="s">
        <v>15</v>
      </c>
      <c r="C9" s="2">
        <v>0</v>
      </c>
      <c r="D9" s="2"/>
    </row>
    <row r="10" spans="1:4" s="32" customFormat="1" ht="15.6" x14ac:dyDescent="0.3">
      <c r="A10" s="23">
        <v>2</v>
      </c>
      <c r="B10" s="21" t="s">
        <v>8</v>
      </c>
      <c r="C10" s="29">
        <v>0</v>
      </c>
      <c r="D10" s="29" t="s">
        <v>13</v>
      </c>
    </row>
    <row r="11" spans="1:4" s="32" customFormat="1" ht="20.399999999999999" customHeight="1" x14ac:dyDescent="0.3">
      <c r="A11" s="22">
        <v>3</v>
      </c>
      <c r="B11" s="7" t="s">
        <v>16</v>
      </c>
      <c r="C11" s="2">
        <v>0</v>
      </c>
      <c r="D11" s="2"/>
    </row>
    <row r="12" spans="1:4" s="32" customFormat="1" ht="19.8" customHeight="1" x14ac:dyDescent="0.3">
      <c r="A12" s="22">
        <v>4</v>
      </c>
      <c r="B12" s="16" t="s">
        <v>17</v>
      </c>
      <c r="C12" s="2">
        <v>0</v>
      </c>
      <c r="D12" s="2"/>
    </row>
    <row r="13" spans="1:4" s="32" customFormat="1" ht="18" customHeight="1" x14ac:dyDescent="0.3">
      <c r="A13" s="22">
        <v>5</v>
      </c>
      <c r="B13" s="17" t="s">
        <v>11</v>
      </c>
      <c r="C13" s="31" t="s">
        <v>14</v>
      </c>
      <c r="D13" s="2"/>
    </row>
    <row r="14" spans="1:4" s="32" customFormat="1" ht="19.8" customHeight="1" x14ac:dyDescent="0.3">
      <c r="A14" s="28">
        <v>6</v>
      </c>
      <c r="B14" s="14" t="s">
        <v>18</v>
      </c>
      <c r="C14" s="5">
        <v>0</v>
      </c>
      <c r="D14" s="2" t="s">
        <v>30</v>
      </c>
    </row>
    <row r="15" spans="1:4" s="32" customFormat="1" ht="18" customHeight="1" x14ac:dyDescent="0.3">
      <c r="A15" s="22">
        <v>7</v>
      </c>
      <c r="B15" s="15" t="s">
        <v>9</v>
      </c>
      <c r="C15" s="6">
        <v>0</v>
      </c>
      <c r="D15" s="2"/>
    </row>
    <row r="16" spans="1:4" s="32" customFormat="1" ht="15.6" x14ac:dyDescent="0.3">
      <c r="A16" s="22">
        <v>8</v>
      </c>
      <c r="B16" s="16" t="s">
        <v>10</v>
      </c>
      <c r="C16" s="6">
        <v>0</v>
      </c>
      <c r="D16" s="2" t="s">
        <v>13</v>
      </c>
    </row>
    <row r="17" spans="1:4" s="32" customFormat="1" ht="31.2" customHeight="1" x14ac:dyDescent="0.3">
      <c r="A17" s="22">
        <v>9</v>
      </c>
      <c r="B17" s="15" t="s">
        <v>19</v>
      </c>
      <c r="C17" s="2">
        <v>0</v>
      </c>
      <c r="D17" s="2"/>
    </row>
    <row r="18" spans="1:4" s="32" customFormat="1" ht="19.8" customHeight="1" x14ac:dyDescent="0.3">
      <c r="A18" s="22">
        <v>10</v>
      </c>
      <c r="B18" s="17" t="s">
        <v>20</v>
      </c>
      <c r="C18" s="2">
        <v>0</v>
      </c>
      <c r="D18" s="2"/>
    </row>
    <row r="19" spans="1:4" s="32" customFormat="1" ht="29.4" customHeight="1" x14ac:dyDescent="0.3">
      <c r="A19" s="22">
        <v>11</v>
      </c>
      <c r="B19" s="15" t="s">
        <v>25</v>
      </c>
      <c r="C19" s="3">
        <v>0</v>
      </c>
      <c r="D19" s="2"/>
    </row>
    <row r="20" spans="1:4" s="32" customFormat="1" ht="19.8" customHeight="1" x14ac:dyDescent="0.3">
      <c r="A20" s="22"/>
      <c r="B20" s="15" t="s">
        <v>26</v>
      </c>
      <c r="C20" s="2" t="s">
        <v>14</v>
      </c>
      <c r="D20" s="2"/>
    </row>
    <row r="21" spans="1:4" s="32" customFormat="1" ht="18.600000000000001" customHeight="1" x14ac:dyDescent="0.3">
      <c r="A21" s="22"/>
      <c r="B21" s="15" t="s">
        <v>27</v>
      </c>
      <c r="C21" s="2">
        <v>0</v>
      </c>
      <c r="D21" s="2" t="s">
        <v>13</v>
      </c>
    </row>
    <row r="22" spans="1:4" ht="18.600000000000001" customHeight="1" x14ac:dyDescent="0.3">
      <c r="A22" s="24">
        <v>12</v>
      </c>
      <c r="B22" s="18" t="s">
        <v>3</v>
      </c>
      <c r="C22" s="1">
        <v>0</v>
      </c>
      <c r="D22" s="1"/>
    </row>
    <row r="23" spans="1:4" ht="19.8" customHeight="1" x14ac:dyDescent="0.3">
      <c r="A23" s="24">
        <v>13</v>
      </c>
      <c r="B23" s="18" t="s">
        <v>4</v>
      </c>
      <c r="C23" s="1">
        <v>0</v>
      </c>
      <c r="D23" s="1"/>
    </row>
    <row r="24" spans="1:4" ht="19.2" customHeight="1" x14ac:dyDescent="0.3">
      <c r="A24" s="25">
        <v>14</v>
      </c>
      <c r="B24" s="15" t="s">
        <v>5</v>
      </c>
      <c r="C24" s="4">
        <v>0</v>
      </c>
      <c r="D24" s="1"/>
    </row>
    <row r="25" spans="1:4" ht="19.8" customHeight="1" x14ac:dyDescent="0.3">
      <c r="A25" s="24">
        <v>15</v>
      </c>
      <c r="B25" s="19" t="s">
        <v>22</v>
      </c>
      <c r="C25" s="1">
        <v>0</v>
      </c>
      <c r="D25" s="1" t="s">
        <v>21</v>
      </c>
    </row>
    <row r="26" spans="1:4" ht="21" customHeight="1" x14ac:dyDescent="0.3">
      <c r="A26" s="25">
        <v>16</v>
      </c>
      <c r="B26" s="20" t="s">
        <v>31</v>
      </c>
      <c r="C26" s="37">
        <f>88.5-28.8</f>
        <v>59.7</v>
      </c>
      <c r="D26" s="2" t="s">
        <v>28</v>
      </c>
    </row>
    <row r="27" spans="1:4" ht="15.6" x14ac:dyDescent="0.3">
      <c r="A27" s="24" t="s">
        <v>32</v>
      </c>
      <c r="B27" s="30" t="s">
        <v>34</v>
      </c>
      <c r="C27" s="9">
        <v>2</v>
      </c>
      <c r="D27" s="2" t="s">
        <v>28</v>
      </c>
    </row>
    <row r="28" spans="1:4" ht="15.6" x14ac:dyDescent="0.3">
      <c r="A28" s="24" t="s">
        <v>33</v>
      </c>
      <c r="B28" s="30" t="s">
        <v>35</v>
      </c>
      <c r="C28" s="9">
        <v>8</v>
      </c>
      <c r="D28" s="2" t="s">
        <v>28</v>
      </c>
    </row>
    <row r="29" spans="1:4" ht="15.6" x14ac:dyDescent="0.3">
      <c r="A29" s="24" t="s">
        <v>36</v>
      </c>
      <c r="B29" s="30" t="s">
        <v>37</v>
      </c>
      <c r="C29" s="9">
        <f>C26-(C27+C28)</f>
        <v>49.7</v>
      </c>
      <c r="D29" s="2" t="s">
        <v>28</v>
      </c>
    </row>
    <row r="30" spans="1:4" ht="27.6" x14ac:dyDescent="0.3">
      <c r="A30" s="24" t="s">
        <v>38</v>
      </c>
      <c r="B30" s="30" t="s">
        <v>34</v>
      </c>
      <c r="C30" s="9">
        <v>10</v>
      </c>
      <c r="D30" s="2" t="s">
        <v>28</v>
      </c>
    </row>
    <row r="31" spans="1:4" ht="27.6" x14ac:dyDescent="0.3">
      <c r="A31" s="24" t="s">
        <v>39</v>
      </c>
      <c r="B31" s="30" t="s">
        <v>35</v>
      </c>
      <c r="C31" s="9">
        <f>C29-C30</f>
        <v>39.700000000000003</v>
      </c>
      <c r="D31" s="2" t="s">
        <v>28</v>
      </c>
    </row>
    <row r="33" spans="1:2" x14ac:dyDescent="0.3">
      <c r="A33" s="38"/>
    </row>
    <row r="34" spans="1:2" ht="15.6" x14ac:dyDescent="0.3">
      <c r="A34" s="38"/>
      <c r="B34" s="39"/>
    </row>
  </sheetData>
  <mergeCells count="5">
    <mergeCell ref="A1:D1"/>
    <mergeCell ref="C2:D2"/>
    <mergeCell ref="C4:D4"/>
    <mergeCell ref="C6:D6"/>
    <mergeCell ref="C3:D3"/>
  </mergeCells>
  <hyperlinks>
    <hyperlink ref="C6" r:id="rId1"/>
  </hyperlinks>
  <pageMargins left="0.11811023622047245" right="0.11811023622047245" top="0" bottom="0" header="0.31496062992125984" footer="0.31496062992125984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6" workbookViewId="0">
      <selection activeCell="C9" sqref="C9:D31"/>
    </sheetView>
  </sheetViews>
  <sheetFormatPr defaultRowHeight="14.4" x14ac:dyDescent="0.3"/>
  <cols>
    <col min="1" max="1" width="6.5546875" customWidth="1"/>
    <col min="2" max="2" width="108.33203125" customWidth="1"/>
    <col min="3" max="3" width="16.109375" customWidth="1"/>
  </cols>
  <sheetData>
    <row r="1" spans="1:4" ht="41.4" customHeight="1" x14ac:dyDescent="0.3">
      <c r="A1" s="46" t="s">
        <v>53</v>
      </c>
      <c r="B1" s="47"/>
      <c r="C1" s="47"/>
      <c r="D1" s="47"/>
    </row>
    <row r="2" spans="1:4" ht="23.4" customHeight="1" x14ac:dyDescent="0.3">
      <c r="A2" s="26"/>
      <c r="B2" s="36" t="s">
        <v>7</v>
      </c>
      <c r="C2" s="48" t="s">
        <v>12</v>
      </c>
      <c r="D2" s="49"/>
    </row>
    <row r="3" spans="1:4" ht="23.4" customHeight="1" x14ac:dyDescent="0.3">
      <c r="A3" s="44"/>
      <c r="B3" s="45" t="s">
        <v>44</v>
      </c>
      <c r="C3" s="50" t="s">
        <v>45</v>
      </c>
      <c r="D3" s="51"/>
    </row>
    <row r="4" spans="1:4" ht="33.6" customHeight="1" x14ac:dyDescent="0.3">
      <c r="A4" s="27"/>
      <c r="B4" s="33" t="s">
        <v>24</v>
      </c>
      <c r="C4" s="50" t="s">
        <v>23</v>
      </c>
      <c r="D4" s="51"/>
    </row>
    <row r="5" spans="1:4" ht="300.60000000000002" customHeight="1" x14ac:dyDescent="0.3">
      <c r="A5" s="35" t="s">
        <v>6</v>
      </c>
      <c r="B5" s="34" t="s">
        <v>40</v>
      </c>
      <c r="C5" s="40"/>
      <c r="D5" s="41"/>
    </row>
    <row r="6" spans="1:4" ht="49.2" customHeight="1" x14ac:dyDescent="0.3">
      <c r="A6" s="42"/>
      <c r="B6" s="43" t="s">
        <v>41</v>
      </c>
      <c r="C6" s="52" t="s">
        <v>42</v>
      </c>
      <c r="D6" s="53"/>
    </row>
    <row r="7" spans="1:4" ht="22.5" customHeight="1" x14ac:dyDescent="0.3">
      <c r="A7" s="10" t="s">
        <v>0</v>
      </c>
      <c r="B7" s="10" t="s">
        <v>1</v>
      </c>
      <c r="C7" s="11" t="s">
        <v>2</v>
      </c>
      <c r="D7" s="11" t="s">
        <v>29</v>
      </c>
    </row>
    <row r="8" spans="1:4" ht="15.6" hidden="1" x14ac:dyDescent="0.3">
      <c r="A8" s="24"/>
      <c r="B8" s="13"/>
      <c r="C8" s="12"/>
      <c r="D8" s="12"/>
    </row>
    <row r="9" spans="1:4" s="32" customFormat="1" ht="22.2" customHeight="1" x14ac:dyDescent="0.3">
      <c r="A9" s="22">
        <v>1</v>
      </c>
      <c r="B9" s="7" t="s">
        <v>15</v>
      </c>
      <c r="C9" s="2">
        <v>0</v>
      </c>
      <c r="D9" s="2"/>
    </row>
    <row r="10" spans="1:4" s="32" customFormat="1" ht="15.6" x14ac:dyDescent="0.3">
      <c r="A10" s="23">
        <v>2</v>
      </c>
      <c r="B10" s="21" t="s">
        <v>8</v>
      </c>
      <c r="C10" s="29">
        <v>0</v>
      </c>
      <c r="D10" s="29" t="s">
        <v>13</v>
      </c>
    </row>
    <row r="11" spans="1:4" s="32" customFormat="1" ht="20.399999999999999" customHeight="1" x14ac:dyDescent="0.3">
      <c r="A11" s="22">
        <v>3</v>
      </c>
      <c r="B11" s="7" t="s">
        <v>16</v>
      </c>
      <c r="C11" s="2">
        <v>0</v>
      </c>
      <c r="D11" s="2"/>
    </row>
    <row r="12" spans="1:4" s="32" customFormat="1" ht="19.8" customHeight="1" x14ac:dyDescent="0.3">
      <c r="A12" s="22">
        <v>4</v>
      </c>
      <c r="B12" s="16" t="s">
        <v>17</v>
      </c>
      <c r="C12" s="2">
        <v>0</v>
      </c>
      <c r="D12" s="2"/>
    </row>
    <row r="13" spans="1:4" s="32" customFormat="1" ht="18" customHeight="1" x14ac:dyDescent="0.3">
      <c r="A13" s="22">
        <v>5</v>
      </c>
      <c r="B13" s="17" t="s">
        <v>11</v>
      </c>
      <c r="C13" s="31" t="s">
        <v>14</v>
      </c>
      <c r="D13" s="2"/>
    </row>
    <row r="14" spans="1:4" s="32" customFormat="1" ht="19.8" customHeight="1" x14ac:dyDescent="0.3">
      <c r="A14" s="28">
        <v>6</v>
      </c>
      <c r="B14" s="14" t="s">
        <v>18</v>
      </c>
      <c r="C14" s="5">
        <v>0</v>
      </c>
      <c r="D14" s="2" t="s">
        <v>30</v>
      </c>
    </row>
    <row r="15" spans="1:4" s="32" customFormat="1" ht="18" customHeight="1" x14ac:dyDescent="0.3">
      <c r="A15" s="22">
        <v>7</v>
      </c>
      <c r="B15" s="15" t="s">
        <v>9</v>
      </c>
      <c r="C15" s="6">
        <v>0</v>
      </c>
      <c r="D15" s="2"/>
    </row>
    <row r="16" spans="1:4" s="32" customFormat="1" ht="15.6" x14ac:dyDescent="0.3">
      <c r="A16" s="22">
        <v>8</v>
      </c>
      <c r="B16" s="16" t="s">
        <v>10</v>
      </c>
      <c r="C16" s="6">
        <v>0</v>
      </c>
      <c r="D16" s="2" t="s">
        <v>13</v>
      </c>
    </row>
    <row r="17" spans="1:4" s="32" customFormat="1" ht="31.2" customHeight="1" x14ac:dyDescent="0.3">
      <c r="A17" s="22">
        <v>9</v>
      </c>
      <c r="B17" s="15" t="s">
        <v>19</v>
      </c>
      <c r="C17" s="2">
        <v>0</v>
      </c>
      <c r="D17" s="2"/>
    </row>
    <row r="18" spans="1:4" s="32" customFormat="1" ht="19.8" customHeight="1" x14ac:dyDescent="0.3">
      <c r="A18" s="22">
        <v>10</v>
      </c>
      <c r="B18" s="17" t="s">
        <v>20</v>
      </c>
      <c r="C18" s="2">
        <v>0</v>
      </c>
      <c r="D18" s="2"/>
    </row>
    <row r="19" spans="1:4" s="32" customFormat="1" ht="29.4" customHeight="1" x14ac:dyDescent="0.3">
      <c r="A19" s="22">
        <v>11</v>
      </c>
      <c r="B19" s="15" t="s">
        <v>25</v>
      </c>
      <c r="C19" s="3">
        <v>0</v>
      </c>
      <c r="D19" s="2"/>
    </row>
    <row r="20" spans="1:4" s="32" customFormat="1" ht="19.8" customHeight="1" x14ac:dyDescent="0.3">
      <c r="A20" s="22"/>
      <c r="B20" s="15" t="s">
        <v>26</v>
      </c>
      <c r="C20" s="2" t="s">
        <v>14</v>
      </c>
      <c r="D20" s="2"/>
    </row>
    <row r="21" spans="1:4" s="32" customFormat="1" ht="18.600000000000001" customHeight="1" x14ac:dyDescent="0.3">
      <c r="A21" s="22"/>
      <c r="B21" s="15" t="s">
        <v>27</v>
      </c>
      <c r="C21" s="2">
        <v>0</v>
      </c>
      <c r="D21" s="2" t="s">
        <v>13</v>
      </c>
    </row>
    <row r="22" spans="1:4" ht="18.600000000000001" customHeight="1" x14ac:dyDescent="0.3">
      <c r="A22" s="24">
        <v>12</v>
      </c>
      <c r="B22" s="18" t="s">
        <v>3</v>
      </c>
      <c r="C22" s="1">
        <v>0</v>
      </c>
      <c r="D22" s="1"/>
    </row>
    <row r="23" spans="1:4" ht="19.8" customHeight="1" x14ac:dyDescent="0.3">
      <c r="A23" s="24">
        <v>13</v>
      </c>
      <c r="B23" s="18" t="s">
        <v>4</v>
      </c>
      <c r="C23" s="1">
        <v>0</v>
      </c>
      <c r="D23" s="1"/>
    </row>
    <row r="24" spans="1:4" ht="19.2" customHeight="1" x14ac:dyDescent="0.3">
      <c r="A24" s="25">
        <v>14</v>
      </c>
      <c r="B24" s="15" t="s">
        <v>5</v>
      </c>
      <c r="C24" s="4">
        <v>0</v>
      </c>
      <c r="D24" s="1"/>
    </row>
    <row r="25" spans="1:4" ht="19.8" customHeight="1" x14ac:dyDescent="0.3">
      <c r="A25" s="24">
        <v>15</v>
      </c>
      <c r="B25" s="19" t="s">
        <v>22</v>
      </c>
      <c r="C25" s="1">
        <v>0</v>
      </c>
      <c r="D25" s="1" t="s">
        <v>21</v>
      </c>
    </row>
    <row r="26" spans="1:4" ht="21" customHeight="1" x14ac:dyDescent="0.3">
      <c r="A26" s="25">
        <v>16</v>
      </c>
      <c r="B26" s="20" t="s">
        <v>31</v>
      </c>
      <c r="C26" s="37">
        <f>88.5-28.813</f>
        <v>59.686999999999998</v>
      </c>
      <c r="D26" s="2" t="s">
        <v>28</v>
      </c>
    </row>
    <row r="27" spans="1:4" ht="15.6" x14ac:dyDescent="0.3">
      <c r="A27" s="24" t="s">
        <v>32</v>
      </c>
      <c r="B27" s="30" t="s">
        <v>34</v>
      </c>
      <c r="C27" s="9">
        <v>2</v>
      </c>
      <c r="D27" s="2" t="s">
        <v>28</v>
      </c>
    </row>
    <row r="28" spans="1:4" ht="15.6" x14ac:dyDescent="0.3">
      <c r="A28" s="24" t="s">
        <v>33</v>
      </c>
      <c r="B28" s="30" t="s">
        <v>35</v>
      </c>
      <c r="C28" s="9">
        <v>8</v>
      </c>
      <c r="D28" s="2" t="s">
        <v>28</v>
      </c>
    </row>
    <row r="29" spans="1:4" ht="15.6" x14ac:dyDescent="0.3">
      <c r="A29" s="24" t="s">
        <v>36</v>
      </c>
      <c r="B29" s="30" t="s">
        <v>37</v>
      </c>
      <c r="C29" s="9">
        <f>C26-(C27+C28)</f>
        <v>49.686999999999998</v>
      </c>
      <c r="D29" s="2" t="s">
        <v>28</v>
      </c>
    </row>
    <row r="30" spans="1:4" ht="27.6" x14ac:dyDescent="0.3">
      <c r="A30" s="24" t="s">
        <v>38</v>
      </c>
      <c r="B30" s="30" t="s">
        <v>34</v>
      </c>
      <c r="C30" s="9">
        <v>10</v>
      </c>
      <c r="D30" s="2" t="s">
        <v>28</v>
      </c>
    </row>
    <row r="31" spans="1:4" ht="27.6" x14ac:dyDescent="0.3">
      <c r="A31" s="24" t="s">
        <v>39</v>
      </c>
      <c r="B31" s="30" t="s">
        <v>35</v>
      </c>
      <c r="C31" s="9">
        <f>C29-C30</f>
        <v>39.686999999999998</v>
      </c>
      <c r="D31" s="2" t="s">
        <v>28</v>
      </c>
    </row>
    <row r="33" spans="1:2" x14ac:dyDescent="0.3">
      <c r="A33" s="38"/>
    </row>
    <row r="34" spans="1:2" ht="15.6" x14ac:dyDescent="0.3">
      <c r="A34" s="38"/>
      <c r="B34" s="39"/>
    </row>
  </sheetData>
  <mergeCells count="5">
    <mergeCell ref="A1:D1"/>
    <mergeCell ref="C2:D2"/>
    <mergeCell ref="C4:D4"/>
    <mergeCell ref="C6:D6"/>
    <mergeCell ref="C3:D3"/>
  </mergeCells>
  <hyperlinks>
    <hyperlink ref="C6" r:id="rId1"/>
  </hyperlinks>
  <pageMargins left="0.11811023622047245" right="0.11811023622047245" top="0" bottom="0" header="0.31496062992125984" footer="0.31496062992125984"/>
  <pageSetup paperSize="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7" workbookViewId="0">
      <selection activeCell="C9" sqref="C9:D31"/>
    </sheetView>
  </sheetViews>
  <sheetFormatPr defaultRowHeight="14.4" x14ac:dyDescent="0.3"/>
  <cols>
    <col min="1" max="1" width="6.5546875" customWidth="1"/>
    <col min="2" max="2" width="108.33203125" customWidth="1"/>
    <col min="3" max="3" width="16.109375" customWidth="1"/>
  </cols>
  <sheetData>
    <row r="1" spans="1:4" ht="41.4" customHeight="1" x14ac:dyDescent="0.3">
      <c r="A1" s="46" t="s">
        <v>54</v>
      </c>
      <c r="B1" s="47"/>
      <c r="C1" s="47"/>
      <c r="D1" s="47"/>
    </row>
    <row r="2" spans="1:4" ht="23.4" customHeight="1" x14ac:dyDescent="0.3">
      <c r="A2" s="26"/>
      <c r="B2" s="36" t="s">
        <v>7</v>
      </c>
      <c r="C2" s="48" t="s">
        <v>12</v>
      </c>
      <c r="D2" s="49"/>
    </row>
    <row r="3" spans="1:4" ht="23.4" customHeight="1" x14ac:dyDescent="0.3">
      <c r="A3" s="44"/>
      <c r="B3" s="45" t="s">
        <v>44</v>
      </c>
      <c r="C3" s="50" t="s">
        <v>45</v>
      </c>
      <c r="D3" s="51"/>
    </row>
    <row r="4" spans="1:4" ht="33.6" customHeight="1" x14ac:dyDescent="0.3">
      <c r="A4" s="27"/>
      <c r="B4" s="33" t="s">
        <v>24</v>
      </c>
      <c r="C4" s="50" t="s">
        <v>23</v>
      </c>
      <c r="D4" s="51"/>
    </row>
    <row r="5" spans="1:4" ht="300.60000000000002" customHeight="1" x14ac:dyDescent="0.3">
      <c r="A5" s="35" t="s">
        <v>6</v>
      </c>
      <c r="B5" s="34" t="s">
        <v>40</v>
      </c>
      <c r="C5" s="40"/>
      <c r="D5" s="41"/>
    </row>
    <row r="6" spans="1:4" ht="46.8" customHeight="1" x14ac:dyDescent="0.3">
      <c r="A6" s="42"/>
      <c r="B6" s="43" t="s">
        <v>41</v>
      </c>
      <c r="C6" s="52" t="s">
        <v>42</v>
      </c>
      <c r="D6" s="53"/>
    </row>
    <row r="7" spans="1:4" ht="22.5" customHeight="1" x14ac:dyDescent="0.3">
      <c r="A7" s="10" t="s">
        <v>0</v>
      </c>
      <c r="B7" s="10" t="s">
        <v>1</v>
      </c>
      <c r="C7" s="11" t="s">
        <v>2</v>
      </c>
      <c r="D7" s="11" t="s">
        <v>29</v>
      </c>
    </row>
    <row r="8" spans="1:4" ht="15.6" hidden="1" x14ac:dyDescent="0.3">
      <c r="A8" s="24"/>
      <c r="B8" s="13"/>
      <c r="C8" s="12"/>
      <c r="D8" s="12"/>
    </row>
    <row r="9" spans="1:4" s="32" customFormat="1" ht="22.2" customHeight="1" x14ac:dyDescent="0.3">
      <c r="A9" s="22">
        <v>1</v>
      </c>
      <c r="B9" s="7" t="s">
        <v>15</v>
      </c>
      <c r="C9" s="2">
        <v>0</v>
      </c>
      <c r="D9" s="2"/>
    </row>
    <row r="10" spans="1:4" s="32" customFormat="1" ht="15.6" x14ac:dyDescent="0.3">
      <c r="A10" s="23">
        <v>2</v>
      </c>
      <c r="B10" s="21" t="s">
        <v>8</v>
      </c>
      <c r="C10" s="29">
        <v>0</v>
      </c>
      <c r="D10" s="29" t="s">
        <v>13</v>
      </c>
    </row>
    <row r="11" spans="1:4" s="32" customFormat="1" ht="20.399999999999999" customHeight="1" x14ac:dyDescent="0.3">
      <c r="A11" s="22">
        <v>3</v>
      </c>
      <c r="B11" s="7" t="s">
        <v>16</v>
      </c>
      <c r="C11" s="2">
        <v>0</v>
      </c>
      <c r="D11" s="2"/>
    </row>
    <row r="12" spans="1:4" s="32" customFormat="1" ht="19.8" customHeight="1" x14ac:dyDescent="0.3">
      <c r="A12" s="22">
        <v>4</v>
      </c>
      <c r="B12" s="16" t="s">
        <v>17</v>
      </c>
      <c r="C12" s="2">
        <v>0</v>
      </c>
      <c r="D12" s="2"/>
    </row>
    <row r="13" spans="1:4" s="32" customFormat="1" ht="18" customHeight="1" x14ac:dyDescent="0.3">
      <c r="A13" s="22">
        <v>5</v>
      </c>
      <c r="B13" s="17" t="s">
        <v>11</v>
      </c>
      <c r="C13" s="31" t="s">
        <v>14</v>
      </c>
      <c r="D13" s="2"/>
    </row>
    <row r="14" spans="1:4" s="32" customFormat="1" ht="19.8" customHeight="1" x14ac:dyDescent="0.3">
      <c r="A14" s="28">
        <v>6</v>
      </c>
      <c r="B14" s="14" t="s">
        <v>18</v>
      </c>
      <c r="C14" s="5">
        <v>0</v>
      </c>
      <c r="D14" s="2" t="s">
        <v>30</v>
      </c>
    </row>
    <row r="15" spans="1:4" s="32" customFormat="1" ht="18" customHeight="1" x14ac:dyDescent="0.3">
      <c r="A15" s="22">
        <v>7</v>
      </c>
      <c r="B15" s="15" t="s">
        <v>9</v>
      </c>
      <c r="C15" s="6">
        <v>0</v>
      </c>
      <c r="D15" s="2"/>
    </row>
    <row r="16" spans="1:4" s="32" customFormat="1" ht="15.6" x14ac:dyDescent="0.3">
      <c r="A16" s="22">
        <v>8</v>
      </c>
      <c r="B16" s="16" t="s">
        <v>10</v>
      </c>
      <c r="C16" s="6">
        <v>0</v>
      </c>
      <c r="D16" s="2" t="s">
        <v>13</v>
      </c>
    </row>
    <row r="17" spans="1:4" s="32" customFormat="1" ht="31.2" customHeight="1" x14ac:dyDescent="0.3">
      <c r="A17" s="22">
        <v>9</v>
      </c>
      <c r="B17" s="15" t="s">
        <v>19</v>
      </c>
      <c r="C17" s="2">
        <v>0</v>
      </c>
      <c r="D17" s="2"/>
    </row>
    <row r="18" spans="1:4" s="32" customFormat="1" ht="19.8" customHeight="1" x14ac:dyDescent="0.3">
      <c r="A18" s="22">
        <v>10</v>
      </c>
      <c r="B18" s="17" t="s">
        <v>20</v>
      </c>
      <c r="C18" s="2">
        <v>0</v>
      </c>
      <c r="D18" s="2"/>
    </row>
    <row r="19" spans="1:4" s="32" customFormat="1" ht="29.4" customHeight="1" x14ac:dyDescent="0.3">
      <c r="A19" s="22">
        <v>11</v>
      </c>
      <c r="B19" s="15" t="s">
        <v>25</v>
      </c>
      <c r="C19" s="3">
        <v>0</v>
      </c>
      <c r="D19" s="2"/>
    </row>
    <row r="20" spans="1:4" s="32" customFormat="1" ht="19.8" customHeight="1" x14ac:dyDescent="0.3">
      <c r="A20" s="22"/>
      <c r="B20" s="15" t="s">
        <v>26</v>
      </c>
      <c r="C20" s="2" t="s">
        <v>14</v>
      </c>
      <c r="D20" s="2"/>
    </row>
    <row r="21" spans="1:4" s="32" customFormat="1" ht="18.600000000000001" customHeight="1" x14ac:dyDescent="0.3">
      <c r="A21" s="22"/>
      <c r="B21" s="15" t="s">
        <v>27</v>
      </c>
      <c r="C21" s="2">
        <v>0</v>
      </c>
      <c r="D21" s="2" t="s">
        <v>13</v>
      </c>
    </row>
    <row r="22" spans="1:4" ht="18.600000000000001" customHeight="1" x14ac:dyDescent="0.3">
      <c r="A22" s="24">
        <v>12</v>
      </c>
      <c r="B22" s="18" t="s">
        <v>3</v>
      </c>
      <c r="C22" s="1">
        <v>0</v>
      </c>
      <c r="D22" s="1"/>
    </row>
    <row r="23" spans="1:4" ht="19.8" customHeight="1" x14ac:dyDescent="0.3">
      <c r="A23" s="24">
        <v>13</v>
      </c>
      <c r="B23" s="18" t="s">
        <v>4</v>
      </c>
      <c r="C23" s="1">
        <v>0</v>
      </c>
      <c r="D23" s="1"/>
    </row>
    <row r="24" spans="1:4" ht="19.2" customHeight="1" x14ac:dyDescent="0.3">
      <c r="A24" s="25">
        <v>14</v>
      </c>
      <c r="B24" s="15" t="s">
        <v>5</v>
      </c>
      <c r="C24" s="4">
        <v>0</v>
      </c>
      <c r="D24" s="1"/>
    </row>
    <row r="25" spans="1:4" ht="19.8" customHeight="1" x14ac:dyDescent="0.3">
      <c r="A25" s="24">
        <v>15</v>
      </c>
      <c r="B25" s="19" t="s">
        <v>22</v>
      </c>
      <c r="C25" s="1">
        <v>0</v>
      </c>
      <c r="D25" s="1" t="s">
        <v>21</v>
      </c>
    </row>
    <row r="26" spans="1:4" ht="21" customHeight="1" x14ac:dyDescent="0.3">
      <c r="A26" s="25">
        <v>16</v>
      </c>
      <c r="B26" s="20" t="s">
        <v>31</v>
      </c>
      <c r="C26" s="37">
        <f>88.5-29.289</f>
        <v>59.210999999999999</v>
      </c>
      <c r="D26" s="2" t="s">
        <v>28</v>
      </c>
    </row>
    <row r="27" spans="1:4" ht="15.6" x14ac:dyDescent="0.3">
      <c r="A27" s="24" t="s">
        <v>32</v>
      </c>
      <c r="B27" s="30" t="s">
        <v>34</v>
      </c>
      <c r="C27" s="9">
        <v>2</v>
      </c>
      <c r="D27" s="2" t="s">
        <v>28</v>
      </c>
    </row>
    <row r="28" spans="1:4" ht="15.6" x14ac:dyDescent="0.3">
      <c r="A28" s="24" t="s">
        <v>33</v>
      </c>
      <c r="B28" s="30" t="s">
        <v>35</v>
      </c>
      <c r="C28" s="9">
        <v>8</v>
      </c>
      <c r="D28" s="2" t="s">
        <v>28</v>
      </c>
    </row>
    <row r="29" spans="1:4" ht="15.6" x14ac:dyDescent="0.3">
      <c r="A29" s="24" t="s">
        <v>36</v>
      </c>
      <c r="B29" s="30" t="s">
        <v>37</v>
      </c>
      <c r="C29" s="9">
        <f>C26-(C27+C28)</f>
        <v>49.210999999999999</v>
      </c>
      <c r="D29" s="2" t="s">
        <v>28</v>
      </c>
    </row>
    <row r="30" spans="1:4" ht="27.6" x14ac:dyDescent="0.3">
      <c r="A30" s="24" t="s">
        <v>38</v>
      </c>
      <c r="B30" s="30" t="s">
        <v>34</v>
      </c>
      <c r="C30" s="9">
        <v>10</v>
      </c>
      <c r="D30" s="2" t="s">
        <v>28</v>
      </c>
    </row>
    <row r="31" spans="1:4" ht="27.6" x14ac:dyDescent="0.3">
      <c r="A31" s="24" t="s">
        <v>39</v>
      </c>
      <c r="B31" s="30" t="s">
        <v>35</v>
      </c>
      <c r="C31" s="9">
        <f>C29-C30</f>
        <v>39.210999999999999</v>
      </c>
      <c r="D31" s="2" t="s">
        <v>28</v>
      </c>
    </row>
    <row r="33" spans="1:2" x14ac:dyDescent="0.3">
      <c r="A33" s="38"/>
    </row>
    <row r="34" spans="1:2" ht="15.6" x14ac:dyDescent="0.3">
      <c r="A34" s="38"/>
      <c r="B34" s="39"/>
    </row>
  </sheetData>
  <mergeCells count="5">
    <mergeCell ref="A1:D1"/>
    <mergeCell ref="C2:D2"/>
    <mergeCell ref="C4:D4"/>
    <mergeCell ref="C6:D6"/>
    <mergeCell ref="C3:D3"/>
  </mergeCells>
  <hyperlinks>
    <hyperlink ref="C6" r:id="rId1"/>
  </hyperlinks>
  <pageMargins left="0.11811023622047245" right="0.11811023622047245" top="0" bottom="0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 2021</vt:lpstr>
      <vt:lpstr>Февраль 2021</vt:lpstr>
      <vt:lpstr>Март 2021</vt:lpstr>
      <vt:lpstr>Апрель 2021</vt:lpstr>
      <vt:lpstr>Май 2021</vt:lpstr>
      <vt:lpstr>Июнь 2021 </vt:lpstr>
      <vt:lpstr>Июль 2021 </vt:lpstr>
      <vt:lpstr>Август 2021</vt:lpstr>
      <vt:lpstr>Сентябрь 2021</vt:lpstr>
      <vt:lpstr>Октябрь 2021</vt:lpstr>
      <vt:lpstr>Ноябрь 2021</vt:lpstr>
      <vt:lpstr>Декабрь 2021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2022-01-10T06:14:03Z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@Дата от">
    <vt:filetime>2022-01-10T10:11:34.5962099Z</vt:filetime>
  </property>
</Properties>
</file>